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runolervoire\Downloads\"/>
    </mc:Choice>
  </mc:AlternateContent>
  <xr:revisionPtr revIDLastSave="0" documentId="13_ncr:1_{F3AD209A-12BE-4771-BA2A-F50E67D9E4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odèle cpte de résultat" sheetId="2" r:id="rId1"/>
  </sheets>
  <definedNames>
    <definedName name="_xlnm.Print_Area" localSheetId="0">'Modèle cpte de résultat'!$A$1:$D$60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B44" i="2"/>
  <c r="D36" i="2"/>
  <c r="B35" i="2"/>
  <c r="B29" i="2"/>
  <c r="D28" i="2"/>
  <c r="D26" i="2"/>
  <c r="B26" i="2"/>
  <c r="D22" i="2"/>
  <c r="D20" i="2"/>
  <c r="B19" i="2"/>
  <c r="D17" i="2"/>
  <c r="D15" i="2"/>
  <c r="B13" i="2"/>
  <c r="D12" i="2"/>
  <c r="B9" i="2"/>
  <c r="A6" i="2"/>
  <c r="D11" i="2" l="1"/>
  <c r="D42" i="2" s="1"/>
  <c r="D48" i="2" s="1"/>
  <c r="B42" i="2"/>
  <c r="B48" i="2" s="1"/>
  <c r="D51" i="2" l="1"/>
</calcChain>
</file>

<file path=xl/sharedStrings.xml><?xml version="1.0" encoding="utf-8"?>
<sst xmlns="http://schemas.openxmlformats.org/spreadsheetml/2006/main" count="94" uniqueCount="71">
  <si>
    <t>Nom de l'association</t>
  </si>
  <si>
    <t>A compléter</t>
  </si>
  <si>
    <t xml:space="preserve">COMPTE DE RESULTAT </t>
  </si>
  <si>
    <t>date de début d'exercice :</t>
  </si>
  <si>
    <t>à compléter</t>
  </si>
  <si>
    <t>date de fin d'exercice :</t>
  </si>
  <si>
    <t>Charges</t>
  </si>
  <si>
    <t>Produits</t>
  </si>
  <si>
    <t>60 - Achats</t>
  </si>
  <si>
    <t>70 - Vente de produits finis, de marchandises ou prestations de services</t>
  </si>
  <si>
    <t>Prestations de services</t>
  </si>
  <si>
    <t>Achats de matières et fournitures</t>
  </si>
  <si>
    <t>74 - Subventions d'exploitations</t>
  </si>
  <si>
    <t>Autres fournitures</t>
  </si>
  <si>
    <t>Etat : préciser le(s) ministère(s) sollicité(s)</t>
  </si>
  <si>
    <t>61 - Services Extérieurs</t>
  </si>
  <si>
    <t>Indiquez le nom de l'organisme</t>
  </si>
  <si>
    <t>Locations</t>
  </si>
  <si>
    <t>Entretien et réparation</t>
  </si>
  <si>
    <t>Région(s)</t>
  </si>
  <si>
    <t>Assurances</t>
  </si>
  <si>
    <t>Documentation</t>
  </si>
  <si>
    <t>Département(s)</t>
  </si>
  <si>
    <t xml:space="preserve">Autres : Précisez …………….   </t>
  </si>
  <si>
    <t>62 - Autres services extérieurs</t>
  </si>
  <si>
    <t>Rémunérations intermédiaires et honoraires</t>
  </si>
  <si>
    <t>Intercommunalité : EPCI</t>
  </si>
  <si>
    <t>Publicité, publications</t>
  </si>
  <si>
    <t>Déplacements, missions</t>
  </si>
  <si>
    <t>Communes :</t>
  </si>
  <si>
    <t>Services bancaires</t>
  </si>
  <si>
    <t>Frais postaux, Internet, Téléphone</t>
  </si>
  <si>
    <t>63 - Impôts et taxes</t>
  </si>
  <si>
    <t>Organismes sociaux (détailler) :</t>
  </si>
  <si>
    <t>Impôts et taxes sur rémunération</t>
  </si>
  <si>
    <t>Autres impôts et taxes</t>
  </si>
  <si>
    <t>Fonds européens :</t>
  </si>
  <si>
    <t>64 - Charges de personnel</t>
  </si>
  <si>
    <t>Rémunérations du personnel</t>
  </si>
  <si>
    <t>Charges sociales</t>
  </si>
  <si>
    <t>Autres établissements publics</t>
  </si>
  <si>
    <t>Autres charges de personnel</t>
  </si>
  <si>
    <t>Aides privées</t>
  </si>
  <si>
    <t>65 - Autres charges de gestion courante</t>
  </si>
  <si>
    <t>75 - Autres produits de gestion courante*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</si>
  <si>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</si>
  <si>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</si>
  <si>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</si>
  <si>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</si>
  <si>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</si>
  <si>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</si>
  <si>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</si>
  <si>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</si>
  <si>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</si>
  <si>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Contributions volontaires</t>
  </si>
  <si>
    <t>86 - Emplois des contributions volontaires en nature</t>
  </si>
  <si>
    <t>87 - Contributions volontaires en nature</t>
  </si>
  <si>
    <t>Secours en nature</t>
  </si>
  <si>
    <t>Bénévolat</t>
  </si>
  <si>
    <t>Mise à disposition gratuite de bien et prestations</t>
  </si>
  <si>
    <t>Prestations en nature</t>
  </si>
  <si>
    <t>Personnel bénévole</t>
  </si>
  <si>
    <t>Dons en nature</t>
  </si>
  <si>
    <t>Total général</t>
  </si>
  <si>
    <t>* Cette rubrique inclut les cotisations, dons manuels ou legs</t>
  </si>
  <si>
    <t>BILAN</t>
  </si>
  <si>
    <t>Résultat comptable</t>
  </si>
  <si>
    <t>Soldes compte(s) courant(s) à la fin de l'exercice comptable</t>
  </si>
  <si>
    <t>Soldes compte(s) de placement à la fin de l'exercice comptable</t>
  </si>
  <si>
    <t>2019 ou 2018/2019</t>
  </si>
  <si>
    <t>Date et 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</si>
</sst>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i/>
      <sz val="9"/>
      <color rgb="FF00B0F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4" fontId="8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4" xfId="0" applyNumberFormat="1" applyFon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</xf>
    <xf numFmtId="4" fontId="3" fillId="0" borderId="4" xfId="0" applyNumberFormat="1" applyFont="1" applyBorder="1" applyAlignment="1" applyProtection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 vertical="center"/>
    </xf>
    <xf numFmtId="0" fontId="15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1" xfId="0" quotePrefix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1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</xf>
    <xf numFmtId="4" fontId="15" fillId="0" borderId="2" xfId="0" applyNumberFormat="1" applyFont="1" applyBorder="1" applyAlignment="1" applyProtection="1">
      <alignment vertical="center"/>
    </xf>
    <xf numFmtId="4" fontId="16" fillId="0" borderId="2" xfId="0" applyNumberFormat="1" applyFont="1" applyBorder="1" applyAlignment="1" applyProtection="1">
      <alignment vertical="center"/>
      <protection locked="0"/>
    </xf>
    <xf numFmtId="4" fontId="15" fillId="0" borderId="2" xfId="0" applyNumberFormat="1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 wrapText="1"/>
    </xf>
    <xf numFmtId="4" fontId="15" fillId="0" borderId="4" xfId="0" applyNumberFormat="1" applyFont="1" applyBorder="1" applyAlignment="1" applyProtection="1">
      <alignment vertical="center"/>
    </xf>
    <xf numFmtId="4" fontId="16" fillId="0" borderId="4" xfId="0" applyNumberFormat="1" applyFont="1" applyBorder="1" applyAlignment="1" applyProtection="1">
      <alignment vertical="center"/>
    </xf>
    <xf numFmtId="4" fontId="6" fillId="3" borderId="4" xfId="0" applyNumberFormat="1" applyFont="1" applyFill="1" applyBorder="1" applyAlignment="1" applyProtection="1">
      <alignment vertical="center"/>
      <protection locked="0"/>
    </xf>
    <xf numFmtId="4" fontId="5" fillId="3" borderId="4" xfId="0" applyNumberFormat="1" applyFont="1" applyFill="1" applyBorder="1" applyAlignment="1" applyProtection="1">
      <alignment vertical="center"/>
      <protection locked="0"/>
    </xf>
    <xf numFmtId="0" fontId="16" fillId="3" borderId="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4" fontId="11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right" vertical="center"/>
    </xf>
    <xf numFmtId="0" fontId="18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637"/>
  <sheetViews>
    <sheetView tabSelected="1" view="pageBreakPreview" topLeftCell="A37" zoomScale="60" zoomScaleNormal="85" workbookViewId="0">
      <selection activeCell="C52" sqref="C52"/>
    </sheetView>
  </sheetViews>
  <sheetFormatPr baseColWidth="10" defaultColWidth="16.6640625" defaultRowHeight="20.100000000000001" customHeight="1" x14ac:dyDescent="0.3"/>
  <cols>
    <col min="1" max="1" width="60.44140625" style="2" customWidth="1"/>
    <col min="2" max="2" width="16.88671875" style="1" customWidth="1"/>
    <col min="3" max="3" width="56.5546875" style="2" customWidth="1"/>
    <col min="4" max="4" width="18.21875" style="1" customWidth="1"/>
    <col min="5" max="16384" width="16.6640625" style="2"/>
  </cols>
  <sheetData>
    <row r="1" spans="1:5" ht="48.75" customHeight="1" x14ac:dyDescent="0.3">
      <c r="A1" s="47" t="s">
        <v>0</v>
      </c>
      <c r="B1" s="47"/>
      <c r="C1" s="46" t="s">
        <v>1</v>
      </c>
      <c r="D1" s="46"/>
    </row>
    <row r="2" spans="1:5" ht="20.100000000000001" customHeight="1" x14ac:dyDescent="0.3">
      <c r="D2" s="3"/>
      <c r="E2" s="4"/>
    </row>
    <row r="3" spans="1:5" ht="20.100000000000001" customHeight="1" x14ac:dyDescent="0.3">
      <c r="A3" s="42" t="s">
        <v>2</v>
      </c>
      <c r="B3" s="42"/>
      <c r="C3" s="42"/>
      <c r="D3" s="42"/>
    </row>
    <row r="4" spans="1:5" ht="20.100000000000001" customHeight="1" x14ac:dyDescent="0.3">
      <c r="C4" s="22" t="s">
        <v>3</v>
      </c>
      <c r="D4" s="19" t="s">
        <v>4</v>
      </c>
    </row>
    <row r="5" spans="1:5" s="7" customFormat="1" ht="20.100000000000001" customHeight="1" x14ac:dyDescent="0.3">
      <c r="A5" s="5"/>
      <c r="B5" s="6"/>
      <c r="C5" s="22" t="s">
        <v>5</v>
      </c>
      <c r="D5" s="19" t="s">
        <v>4</v>
      </c>
    </row>
    <row r="6" spans="1:5" s="7" customFormat="1" ht="36.299999999999997" customHeight="1" x14ac:dyDescent="0.3">
      <c r="A6" s="43" t="str">
        <f>IF(B52="","Attention, vous n'avez pas complété les informations concernant le solde de trésorerie de votre associations à la fin de l'exercice comptable. Vous devez impérativement renseigner ces informations. Nous vous en remercions par avance.",IF(B53="","Attention, vous n'avez pas complété le solde de votre ou vos compte(s) de placement à la fin de l'exercice comptable. Si vous ne disposez d'aucun compte de placement, veuillez indiqué Néant à la ligne 53. Nous vous en remercions par avance.",""))</f>
        <v>Attention, vous n'avez pas complété les informations concernant le solde de trésorerie de votre associations à la fin de l'exercice comptable. Vous devez impérativement renseigner ces informations. Nous vous en remercions par avance.</v>
      </c>
      <c r="B6" s="43"/>
      <c r="C6" s="43"/>
      <c r="D6" s="43"/>
    </row>
    <row r="7" spans="1:5" ht="20.100000000000001" customHeight="1" x14ac:dyDescent="0.3">
      <c r="D7" s="3"/>
    </row>
    <row r="8" spans="1:5" s="8" customFormat="1" ht="33.6" x14ac:dyDescent="0.3">
      <c r="A8" s="20" t="s">
        <v>6</v>
      </c>
      <c r="B8" s="21" t="s">
        <v>69</v>
      </c>
      <c r="C8" s="20" t="s">
        <v>7</v>
      </c>
      <c r="D8" s="21" t="s">
        <v>69</v>
      </c>
    </row>
    <row r="9" spans="1:5" ht="26.4" x14ac:dyDescent="0.3">
      <c r="A9" s="23" t="s">
        <v>8</v>
      </c>
      <c r="B9" s="31">
        <f>SUM(B10:B12)</f>
        <v>0</v>
      </c>
      <c r="C9" s="34" t="s">
        <v>9</v>
      </c>
      <c r="D9" s="14"/>
    </row>
    <row r="10" spans="1:5" ht="20.100000000000001" customHeight="1" x14ac:dyDescent="0.3">
      <c r="A10" s="24" t="s">
        <v>10</v>
      </c>
      <c r="B10" s="32"/>
      <c r="C10" s="24"/>
      <c r="D10" s="15"/>
    </row>
    <row r="11" spans="1:5" ht="20.100000000000001" customHeight="1" x14ac:dyDescent="0.3">
      <c r="A11" s="24" t="s">
        <v>11</v>
      </c>
      <c r="B11" s="32"/>
      <c r="C11" s="23" t="s">
        <v>12</v>
      </c>
      <c r="D11" s="35">
        <f>D12+D15+D17+D20+D22+D26+D28</f>
        <v>0</v>
      </c>
    </row>
    <row r="12" spans="1:5" ht="20.100000000000001" customHeight="1" x14ac:dyDescent="0.3">
      <c r="A12" s="24" t="s">
        <v>13</v>
      </c>
      <c r="B12" s="32"/>
      <c r="C12" s="24" t="s">
        <v>14</v>
      </c>
      <c r="D12" s="36">
        <f>SUM(D13:D14)</f>
        <v>0</v>
      </c>
    </row>
    <row r="13" spans="1:5" ht="20.100000000000001" customHeight="1" x14ac:dyDescent="0.3">
      <c r="A13" s="23" t="s">
        <v>15</v>
      </c>
      <c r="B13" s="31">
        <f>SUM(B14:B18)</f>
        <v>0</v>
      </c>
      <c r="C13" s="18" t="s">
        <v>16</v>
      </c>
      <c r="D13" s="37"/>
    </row>
    <row r="14" spans="1:5" ht="20.100000000000001" customHeight="1" x14ac:dyDescent="0.3">
      <c r="A14" s="24" t="s">
        <v>17</v>
      </c>
      <c r="B14" s="32"/>
      <c r="C14" s="18" t="s">
        <v>16</v>
      </c>
      <c r="D14" s="38"/>
    </row>
    <row r="15" spans="1:5" ht="20.100000000000001" customHeight="1" x14ac:dyDescent="0.3">
      <c r="A15" s="24" t="s">
        <v>18</v>
      </c>
      <c r="B15" s="32"/>
      <c r="C15" s="24" t="s">
        <v>19</v>
      </c>
      <c r="D15" s="36">
        <f>D16</f>
        <v>0</v>
      </c>
    </row>
    <row r="16" spans="1:5" ht="20.100000000000001" customHeight="1" x14ac:dyDescent="0.3">
      <c r="A16" s="24" t="s">
        <v>20</v>
      </c>
      <c r="B16" s="32"/>
      <c r="C16" s="18" t="s">
        <v>16</v>
      </c>
      <c r="D16" s="38"/>
    </row>
    <row r="17" spans="1:4" ht="20.100000000000001" customHeight="1" x14ac:dyDescent="0.3">
      <c r="A17" s="24" t="s">
        <v>21</v>
      </c>
      <c r="B17" s="32"/>
      <c r="C17" s="24" t="s">
        <v>22</v>
      </c>
      <c r="D17" s="36">
        <f>SUM(D18:D19)</f>
        <v>0</v>
      </c>
    </row>
    <row r="18" spans="1:4" ht="20.100000000000001" customHeight="1" x14ac:dyDescent="0.3">
      <c r="A18" s="25" t="s">
        <v>23</v>
      </c>
      <c r="B18" s="32"/>
      <c r="C18" s="18" t="s">
        <v>16</v>
      </c>
      <c r="D18" s="38"/>
    </row>
    <row r="19" spans="1:4" ht="20.100000000000001" customHeight="1" x14ac:dyDescent="0.3">
      <c r="A19" s="23" t="s">
        <v>24</v>
      </c>
      <c r="B19" s="31">
        <f>SUM(B20:B25)</f>
        <v>0</v>
      </c>
      <c r="C19" s="18" t="s">
        <v>16</v>
      </c>
      <c r="D19" s="38"/>
    </row>
    <row r="20" spans="1:4" ht="20.100000000000001" customHeight="1" x14ac:dyDescent="0.3">
      <c r="A20" s="24" t="s">
        <v>25</v>
      </c>
      <c r="B20" s="32"/>
      <c r="C20" s="24" t="s">
        <v>26</v>
      </c>
      <c r="D20" s="36">
        <f>D21</f>
        <v>0</v>
      </c>
    </row>
    <row r="21" spans="1:4" ht="20.100000000000001" customHeight="1" x14ac:dyDescent="0.3">
      <c r="A21" s="24" t="s">
        <v>27</v>
      </c>
      <c r="B21" s="32"/>
      <c r="C21" s="18" t="s">
        <v>16</v>
      </c>
      <c r="D21" s="38"/>
    </row>
    <row r="22" spans="1:4" ht="20.100000000000001" customHeight="1" x14ac:dyDescent="0.3">
      <c r="A22" s="24" t="s">
        <v>28</v>
      </c>
      <c r="B22" s="32"/>
      <c r="C22" s="24" t="s">
        <v>29</v>
      </c>
      <c r="D22" s="36">
        <f>SUM(D23:D25)</f>
        <v>0</v>
      </c>
    </row>
    <row r="23" spans="1:4" ht="20.100000000000001" customHeight="1" x14ac:dyDescent="0.3">
      <c r="A23" s="24" t="s">
        <v>30</v>
      </c>
      <c r="B23" s="32"/>
      <c r="C23" s="18" t="s">
        <v>16</v>
      </c>
      <c r="D23" s="38"/>
    </row>
    <row r="24" spans="1:4" ht="20.100000000000001" customHeight="1" x14ac:dyDescent="0.3">
      <c r="A24" s="24" t="s">
        <v>31</v>
      </c>
      <c r="B24" s="32"/>
      <c r="C24" s="18" t="s">
        <v>16</v>
      </c>
      <c r="D24" s="38"/>
    </row>
    <row r="25" spans="1:4" ht="20.100000000000001" customHeight="1" x14ac:dyDescent="0.3">
      <c r="A25" s="25" t="s">
        <v>23</v>
      </c>
      <c r="B25" s="32"/>
      <c r="C25" s="18" t="s">
        <v>16</v>
      </c>
      <c r="D25" s="38"/>
    </row>
    <row r="26" spans="1:4" ht="20.100000000000001" customHeight="1" x14ac:dyDescent="0.3">
      <c r="A26" s="23" t="s">
        <v>32</v>
      </c>
      <c r="B26" s="31">
        <f>SUM(B27:B28)</f>
        <v>0</v>
      </c>
      <c r="C26" s="24" t="s">
        <v>33</v>
      </c>
      <c r="D26" s="36">
        <f>D27</f>
        <v>0</v>
      </c>
    </row>
    <row r="27" spans="1:4" ht="20.100000000000001" customHeight="1" x14ac:dyDescent="0.3">
      <c r="A27" s="24" t="s">
        <v>34</v>
      </c>
      <c r="B27" s="32"/>
      <c r="C27" s="18" t="s">
        <v>16</v>
      </c>
      <c r="D27" s="38"/>
    </row>
    <row r="28" spans="1:4" ht="20.100000000000001" customHeight="1" x14ac:dyDescent="0.3">
      <c r="A28" s="24" t="s">
        <v>35</v>
      </c>
      <c r="B28" s="32"/>
      <c r="C28" s="24" t="s">
        <v>36</v>
      </c>
      <c r="D28" s="36">
        <f>D29+D30</f>
        <v>0</v>
      </c>
    </row>
    <row r="29" spans="1:4" ht="20.100000000000001" customHeight="1" x14ac:dyDescent="0.3">
      <c r="A29" s="23" t="s">
        <v>37</v>
      </c>
      <c r="B29" s="31">
        <f>SUM(B30:B32)</f>
        <v>0</v>
      </c>
      <c r="C29" s="18" t="s">
        <v>16</v>
      </c>
      <c r="D29" s="38"/>
    </row>
    <row r="30" spans="1:4" ht="20.100000000000001" customHeight="1" x14ac:dyDescent="0.3">
      <c r="A30" s="24" t="s">
        <v>38</v>
      </c>
      <c r="B30" s="32"/>
      <c r="C30" s="18" t="s">
        <v>16</v>
      </c>
      <c r="D30" s="38"/>
    </row>
    <row r="31" spans="1:4" ht="20.100000000000001" customHeight="1" x14ac:dyDescent="0.3">
      <c r="A31" s="24" t="s">
        <v>39</v>
      </c>
      <c r="B31" s="32"/>
      <c r="C31" s="23" t="s">
        <v>40</v>
      </c>
      <c r="D31" s="14"/>
    </row>
    <row r="32" spans="1:4" ht="20.100000000000001" customHeight="1" x14ac:dyDescent="0.3">
      <c r="A32" s="24" t="s">
        <v>41</v>
      </c>
      <c r="B32" s="32"/>
      <c r="C32" s="23" t="s">
        <v>42</v>
      </c>
      <c r="D32" s="14"/>
    </row>
    <row r="33" spans="1:4" ht="20.100000000000001" customHeight="1" x14ac:dyDescent="0.3">
      <c r="A33" s="23" t="s">
        <v>43</v>
      </c>
      <c r="B33" s="33"/>
      <c r="C33" s="23" t="s">
        <v>44</v>
      </c>
      <c r="D33" s="14"/>
    </row>
    <row r="34" spans="1:4" ht="20.100000000000001" customHeight="1" x14ac:dyDescent="0.3">
      <c r="A34" s="23" t="s">
        <v>45</v>
      </c>
      <c r="B34" s="33"/>
      <c r="C34" s="24"/>
      <c r="D34" s="17"/>
    </row>
    <row r="35" spans="1:4" ht="20.100000000000001" customHeight="1" x14ac:dyDescent="0.3">
      <c r="A35" s="23" t="s">
        <v>46</v>
      </c>
      <c r="B35" s="31">
        <f>SUM(B36:B40)</f>
        <v>0</v>
      </c>
      <c r="C35" s="23" t="s">
        <v>47</v>
      </c>
      <c r="D35" s="14"/>
    </row>
    <row r="36" spans="1:4" ht="20.100000000000001" customHeight="1" x14ac:dyDescent="0.3">
      <c r="A36" s="26" t="s">
        <v>48</v>
      </c>
      <c r="B36" s="32"/>
      <c r="C36" s="29" t="s">
        <v>49</v>
      </c>
      <c r="D36" s="16">
        <f>SUM(D37:D40)</f>
        <v>0</v>
      </c>
    </row>
    <row r="37" spans="1:4" ht="20.100000000000001" customHeight="1" x14ac:dyDescent="0.3">
      <c r="A37" s="26" t="s">
        <v>48</v>
      </c>
      <c r="B37" s="32"/>
      <c r="C37" s="26" t="s">
        <v>48</v>
      </c>
      <c r="D37" s="14"/>
    </row>
    <row r="38" spans="1:4" ht="20.100000000000001" customHeight="1" x14ac:dyDescent="0.3">
      <c r="A38" s="26" t="s">
        <v>48</v>
      </c>
      <c r="B38" s="32"/>
      <c r="C38" s="26" t="s">
        <v>48</v>
      </c>
      <c r="D38" s="14"/>
    </row>
    <row r="39" spans="1:4" ht="20.100000000000001" customHeight="1" x14ac:dyDescent="0.3">
      <c r="A39" s="26" t="s">
        <v>48</v>
      </c>
      <c r="B39" s="32"/>
      <c r="C39" s="26" t="s">
        <v>48</v>
      </c>
      <c r="D39" s="14"/>
    </row>
    <row r="40" spans="1:4" ht="20.100000000000001" customHeight="1" x14ac:dyDescent="0.3">
      <c r="A40" s="26" t="s">
        <v>48</v>
      </c>
      <c r="B40" s="32"/>
      <c r="C40" s="26" t="s">
        <v>48</v>
      </c>
      <c r="D40" s="14"/>
    </row>
    <row r="41" spans="1:4" ht="20.100000000000001" customHeight="1" x14ac:dyDescent="0.3">
      <c r="A41" s="23" t="s">
        <v>50</v>
      </c>
      <c r="B41" s="33"/>
      <c r="C41" s="23" t="s">
        <v>51</v>
      </c>
      <c r="D41" s="14"/>
    </row>
    <row r="42" spans="1:4" s="7" customFormat="1" ht="20.100000000000001" customHeight="1" x14ac:dyDescent="0.3">
      <c r="A42" s="23" t="s">
        <v>52</v>
      </c>
      <c r="B42" s="31">
        <f>B41+B35+B34+B33+B29+B26+B19+B13+B9</f>
        <v>0</v>
      </c>
      <c r="C42" s="23" t="s">
        <v>53</v>
      </c>
      <c r="D42" s="16">
        <f>D41+D35+D33+D32+D31+D11+D9+D36</f>
        <v>0</v>
      </c>
    </row>
    <row r="43" spans="1:4" ht="20.100000000000001" customHeight="1" x14ac:dyDescent="0.3">
      <c r="A43" s="44" t="s">
        <v>54</v>
      </c>
      <c r="B43" s="48"/>
      <c r="C43" s="48"/>
      <c r="D43" s="48"/>
    </row>
    <row r="44" spans="1:4" ht="20.100000000000001" customHeight="1" x14ac:dyDescent="0.3">
      <c r="A44" s="23" t="s">
        <v>55</v>
      </c>
      <c r="B44" s="31">
        <f>B45+B46+B47</f>
        <v>0</v>
      </c>
      <c r="C44" s="23" t="s">
        <v>56</v>
      </c>
      <c r="D44" s="16">
        <f>SUM(D45:D47)</f>
        <v>0</v>
      </c>
    </row>
    <row r="45" spans="1:4" ht="20.100000000000001" customHeight="1" x14ac:dyDescent="0.3">
      <c r="A45" s="24" t="s">
        <v>57</v>
      </c>
      <c r="B45" s="32"/>
      <c r="C45" s="24" t="s">
        <v>58</v>
      </c>
      <c r="D45" s="17"/>
    </row>
    <row r="46" spans="1:4" ht="20.100000000000001" customHeight="1" x14ac:dyDescent="0.3">
      <c r="A46" s="24" t="s">
        <v>59</v>
      </c>
      <c r="B46" s="32"/>
      <c r="C46" s="24" t="s">
        <v>60</v>
      </c>
      <c r="D46" s="17"/>
    </row>
    <row r="47" spans="1:4" ht="20.100000000000001" customHeight="1" x14ac:dyDescent="0.3">
      <c r="A47" s="24" t="s">
        <v>61</v>
      </c>
      <c r="B47" s="32"/>
      <c r="C47" s="24" t="s">
        <v>62</v>
      </c>
      <c r="D47" s="17"/>
    </row>
    <row r="48" spans="1:4" s="7" customFormat="1" ht="20.100000000000001" customHeight="1" x14ac:dyDescent="0.3">
      <c r="A48" s="23" t="s">
        <v>63</v>
      </c>
      <c r="B48" s="31">
        <f>B44+B42</f>
        <v>0</v>
      </c>
      <c r="C48" s="23" t="s">
        <v>63</v>
      </c>
      <c r="D48" s="16">
        <f>D44+D42</f>
        <v>0</v>
      </c>
    </row>
    <row r="49" spans="1:4" ht="20.100000000000001" customHeight="1" x14ac:dyDescent="0.3">
      <c r="A49" s="9"/>
      <c r="B49" s="28"/>
      <c r="C49" s="30" t="s">
        <v>64</v>
      </c>
    </row>
    <row r="50" spans="1:4" ht="20.100000000000001" customHeight="1" x14ac:dyDescent="0.3">
      <c r="A50" s="9"/>
      <c r="C50" s="27"/>
    </row>
    <row r="51" spans="1:4" ht="20.100000000000001" customHeight="1" x14ac:dyDescent="0.3">
      <c r="A51" s="44" t="s">
        <v>65</v>
      </c>
      <c r="B51" s="45"/>
      <c r="C51" s="10" t="s">
        <v>66</v>
      </c>
      <c r="D51" s="11">
        <f>D42-B42</f>
        <v>0</v>
      </c>
    </row>
    <row r="52" spans="1:4" ht="20.100000000000001" customHeight="1" x14ac:dyDescent="0.3">
      <c r="A52" s="24" t="s">
        <v>67</v>
      </c>
      <c r="B52" s="39"/>
      <c r="C52" s="27"/>
      <c r="D52" s="28"/>
    </row>
    <row r="53" spans="1:4" ht="20.100000000000001" customHeight="1" x14ac:dyDescent="0.3">
      <c r="A53" s="24" t="s">
        <v>68</v>
      </c>
      <c r="B53" s="39"/>
      <c r="C53" s="27"/>
      <c r="D53" s="28"/>
    </row>
    <row r="54" spans="1:4" ht="20.100000000000001" customHeight="1" x14ac:dyDescent="0.3">
      <c r="A54" s="27"/>
      <c r="B54" s="28"/>
      <c r="C54" s="27"/>
      <c r="D54" s="28"/>
    </row>
    <row r="55" spans="1:4" ht="20.100000000000001" customHeight="1" x14ac:dyDescent="0.3">
      <c r="A55" s="41" t="s">
        <v>70</v>
      </c>
      <c r="B55" s="40"/>
      <c r="D55" s="27"/>
    </row>
    <row r="56" spans="1:4" ht="20.100000000000001" customHeight="1" x14ac:dyDescent="0.3">
      <c r="A56" s="40"/>
      <c r="B56" s="40"/>
      <c r="C56" s="40"/>
      <c r="D56" s="40"/>
    </row>
    <row r="57" spans="1:4" ht="20.100000000000001" customHeight="1" x14ac:dyDescent="0.3">
      <c r="A57" s="40"/>
      <c r="B57" s="40"/>
      <c r="C57" s="40"/>
      <c r="D57" s="40"/>
    </row>
    <row r="58" spans="1:4" ht="20.100000000000001" customHeight="1" x14ac:dyDescent="0.3">
      <c r="A58" s="40"/>
      <c r="B58" s="40"/>
      <c r="C58" s="40"/>
      <c r="D58" s="40"/>
    </row>
    <row r="59" spans="1:4" ht="20.100000000000001" customHeight="1" x14ac:dyDescent="0.3">
      <c r="A59" s="40"/>
      <c r="B59" s="40"/>
      <c r="C59" s="40"/>
      <c r="D59" s="40"/>
    </row>
    <row r="1044" spans="2:78" s="12" customFormat="1" ht="20.100000000000001" customHeight="1" x14ac:dyDescent="0.3">
      <c r="B1044" s="13"/>
      <c r="D1044" s="1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2" customFormat="1" ht="20.100000000000001" customHeight="1" x14ac:dyDescent="0.3">
      <c r="B1045" s="13"/>
      <c r="D1045" s="1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2" customFormat="1" ht="20.100000000000001" customHeight="1" x14ac:dyDescent="0.3">
      <c r="B1046" s="13"/>
      <c r="D1046" s="1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2" customFormat="1" ht="20.100000000000001" customHeight="1" x14ac:dyDescent="0.3">
      <c r="B1047" s="13"/>
      <c r="D1047" s="1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2" customFormat="1" ht="20.100000000000001" customHeight="1" x14ac:dyDescent="0.3">
      <c r="B1048" s="13"/>
      <c r="D1048" s="1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2" customFormat="1" ht="20.100000000000001" customHeight="1" x14ac:dyDescent="0.3">
      <c r="B1049" s="13"/>
      <c r="D1049" s="1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2" customFormat="1" ht="20.100000000000001" customHeight="1" x14ac:dyDescent="0.3">
      <c r="B1050" s="13"/>
      <c r="D1050" s="1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2" customFormat="1" ht="20.100000000000001" customHeight="1" x14ac:dyDescent="0.3">
      <c r="B1051" s="13"/>
      <c r="D1051" s="1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2" customFormat="1" ht="20.100000000000001" customHeight="1" x14ac:dyDescent="0.3">
      <c r="B1052" s="13"/>
      <c r="D1052" s="1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2" customFormat="1" ht="20.100000000000001" customHeight="1" x14ac:dyDescent="0.3">
      <c r="B1053" s="13"/>
      <c r="D1053" s="1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2" customFormat="1" ht="20.100000000000001" customHeight="1" x14ac:dyDescent="0.3">
      <c r="B1054" s="13"/>
      <c r="D1054" s="1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2" customFormat="1" ht="20.100000000000001" customHeight="1" x14ac:dyDescent="0.3">
      <c r="B1055" s="13"/>
      <c r="D1055" s="13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2" customFormat="1" ht="20.100000000000001" customHeight="1" x14ac:dyDescent="0.3">
      <c r="B1056" s="13"/>
      <c r="D1056" s="1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2" customFormat="1" ht="20.100000000000001" customHeight="1" x14ac:dyDescent="0.3">
      <c r="B1057" s="13"/>
      <c r="D1057" s="1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2" customFormat="1" ht="20.100000000000001" customHeight="1" x14ac:dyDescent="0.3">
      <c r="B1058" s="13"/>
      <c r="D1058" s="1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2" customFormat="1" ht="20.100000000000001" customHeight="1" x14ac:dyDescent="0.3">
      <c r="B1059" s="13"/>
      <c r="D1059" s="1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2" customFormat="1" ht="20.100000000000001" customHeight="1" x14ac:dyDescent="0.3">
      <c r="B1060" s="13"/>
      <c r="D1060" s="1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2" customFormat="1" ht="20.100000000000001" customHeight="1" x14ac:dyDescent="0.3">
      <c r="B1061" s="13"/>
      <c r="D1061" s="1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2" customFormat="1" ht="20.100000000000001" customHeight="1" x14ac:dyDescent="0.3">
      <c r="B1062" s="13"/>
      <c r="D1062" s="1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2" customFormat="1" ht="20.100000000000001" customHeight="1" x14ac:dyDescent="0.3">
      <c r="B1063" s="13"/>
      <c r="D1063" s="1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2" customFormat="1" ht="20.100000000000001" customHeight="1" x14ac:dyDescent="0.3">
      <c r="B1064" s="13"/>
      <c r="D1064" s="13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2" customFormat="1" ht="20.100000000000001" customHeight="1" x14ac:dyDescent="0.3">
      <c r="B1065" s="13"/>
      <c r="D1065" s="13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2" customFormat="1" ht="20.100000000000001" customHeight="1" x14ac:dyDescent="0.3">
      <c r="B1066" s="13"/>
      <c r="D1066" s="13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2" customFormat="1" ht="20.100000000000001" customHeight="1" x14ac:dyDescent="0.3">
      <c r="B1067" s="13"/>
      <c r="D1067" s="13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2" customFormat="1" ht="20.100000000000001" customHeight="1" x14ac:dyDescent="0.3">
      <c r="B1068" s="13"/>
      <c r="D1068" s="13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2" customFormat="1" ht="20.100000000000001" customHeight="1" x14ac:dyDescent="0.3">
      <c r="B1069" s="13"/>
      <c r="D1069" s="13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2" customFormat="1" ht="20.100000000000001" customHeight="1" x14ac:dyDescent="0.3">
      <c r="B1070" s="13"/>
      <c r="D1070" s="13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2" customFormat="1" ht="20.100000000000001" customHeight="1" x14ac:dyDescent="0.3">
      <c r="B1071" s="13"/>
      <c r="D1071" s="13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2" customFormat="1" ht="20.100000000000001" customHeight="1" x14ac:dyDescent="0.3">
      <c r="B1072" s="13"/>
      <c r="D1072" s="13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2" customFormat="1" ht="20.100000000000001" customHeight="1" x14ac:dyDescent="0.3">
      <c r="B1073" s="13"/>
      <c r="D1073" s="13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2" customFormat="1" ht="20.100000000000001" customHeight="1" x14ac:dyDescent="0.3">
      <c r="B1074" s="13"/>
      <c r="D1074" s="13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2" customFormat="1" ht="20.100000000000001" customHeight="1" x14ac:dyDescent="0.3">
      <c r="B1075" s="13"/>
      <c r="D1075" s="13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2" customFormat="1" ht="20.100000000000001" customHeight="1" x14ac:dyDescent="0.3">
      <c r="B1076" s="13"/>
      <c r="D1076" s="13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2" customFormat="1" ht="20.100000000000001" customHeight="1" x14ac:dyDescent="0.3">
      <c r="B1077" s="13"/>
      <c r="D1077" s="13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2" customFormat="1" ht="20.100000000000001" customHeight="1" x14ac:dyDescent="0.3">
      <c r="B1078" s="13"/>
      <c r="D1078" s="13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2" customFormat="1" ht="20.100000000000001" customHeight="1" x14ac:dyDescent="0.3">
      <c r="B1079" s="13"/>
      <c r="D1079" s="13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2" customFormat="1" ht="20.100000000000001" customHeight="1" x14ac:dyDescent="0.3">
      <c r="B1080" s="13"/>
      <c r="D1080" s="13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2" customFormat="1" ht="20.100000000000001" customHeight="1" x14ac:dyDescent="0.3">
      <c r="B1081" s="13"/>
      <c r="D1081" s="1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2" customFormat="1" ht="20.100000000000001" customHeight="1" x14ac:dyDescent="0.3">
      <c r="B1082" s="13"/>
      <c r="D1082" s="1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2" customFormat="1" ht="20.100000000000001" customHeight="1" x14ac:dyDescent="0.3">
      <c r="B1083" s="13"/>
      <c r="D1083" s="1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2" customFormat="1" ht="20.100000000000001" customHeight="1" x14ac:dyDescent="0.3">
      <c r="B1084" s="13"/>
      <c r="D1084" s="1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2" customFormat="1" ht="20.100000000000001" customHeight="1" x14ac:dyDescent="0.3">
      <c r="B1085" s="13"/>
      <c r="D1085" s="1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2" customFormat="1" ht="20.100000000000001" customHeight="1" x14ac:dyDescent="0.3">
      <c r="B1086" s="13"/>
      <c r="D1086" s="1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2" customFormat="1" ht="20.100000000000001" customHeight="1" x14ac:dyDescent="0.3">
      <c r="B1087" s="13"/>
      <c r="D1087" s="1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2" customFormat="1" ht="20.100000000000001" customHeight="1" x14ac:dyDescent="0.3">
      <c r="B1088" s="13"/>
      <c r="D1088" s="1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2" customFormat="1" ht="20.100000000000001" customHeight="1" x14ac:dyDescent="0.3">
      <c r="B1089" s="13"/>
      <c r="D1089" s="1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2" customFormat="1" ht="20.100000000000001" customHeight="1" x14ac:dyDescent="0.3">
      <c r="B1090" s="13"/>
      <c r="D1090" s="1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2" customFormat="1" ht="20.100000000000001" customHeight="1" x14ac:dyDescent="0.3">
      <c r="B1091" s="13"/>
      <c r="D1091" s="1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2" customFormat="1" ht="20.100000000000001" customHeight="1" x14ac:dyDescent="0.3">
      <c r="B1092" s="13"/>
      <c r="D1092" s="1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2" customFormat="1" ht="20.100000000000001" customHeight="1" x14ac:dyDescent="0.3">
      <c r="B1093" s="13"/>
      <c r="D1093" s="1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2" customFormat="1" ht="20.100000000000001" customHeight="1" x14ac:dyDescent="0.3">
      <c r="B1094" s="13"/>
      <c r="D1094" s="1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2" customFormat="1" ht="20.100000000000001" customHeight="1" x14ac:dyDescent="0.3">
      <c r="B1095" s="13"/>
      <c r="D1095" s="1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2" customFormat="1" ht="20.100000000000001" customHeight="1" x14ac:dyDescent="0.3">
      <c r="B1096" s="13"/>
      <c r="D1096" s="1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2" customFormat="1" ht="20.100000000000001" customHeight="1" x14ac:dyDescent="0.3">
      <c r="B1097" s="13"/>
      <c r="D1097" s="1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2" customFormat="1" ht="20.100000000000001" customHeight="1" x14ac:dyDescent="0.3">
      <c r="B1098" s="13"/>
      <c r="D1098" s="1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2" customFormat="1" ht="20.100000000000001" customHeight="1" x14ac:dyDescent="0.3">
      <c r="B1099" s="13"/>
      <c r="D1099" s="1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2" customFormat="1" ht="20.100000000000001" customHeight="1" x14ac:dyDescent="0.3">
      <c r="B1100" s="13"/>
      <c r="D1100" s="1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2" customFormat="1" ht="20.100000000000001" customHeight="1" x14ac:dyDescent="0.3">
      <c r="B1101" s="13"/>
      <c r="D1101" s="1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2" customFormat="1" ht="20.100000000000001" customHeight="1" x14ac:dyDescent="0.3">
      <c r="B1102" s="13"/>
      <c r="D1102" s="1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2" customFormat="1" ht="20.100000000000001" customHeight="1" x14ac:dyDescent="0.3">
      <c r="B1103" s="13"/>
      <c r="D1103" s="1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2" customFormat="1" ht="20.100000000000001" customHeight="1" x14ac:dyDescent="0.3">
      <c r="B1104" s="13"/>
      <c r="D1104" s="1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2" customFormat="1" ht="20.100000000000001" customHeight="1" x14ac:dyDescent="0.3">
      <c r="B1105" s="13"/>
      <c r="D1105" s="1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2" customFormat="1" ht="20.100000000000001" customHeight="1" x14ac:dyDescent="0.3">
      <c r="B1106" s="13"/>
      <c r="D1106" s="1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2" customFormat="1" ht="20.100000000000001" customHeight="1" x14ac:dyDescent="0.3">
      <c r="B1107" s="13"/>
      <c r="D1107" s="1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2" customFormat="1" ht="20.100000000000001" customHeight="1" x14ac:dyDescent="0.3">
      <c r="B1108" s="13"/>
      <c r="D1108" s="1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2" customFormat="1" ht="20.100000000000001" customHeight="1" x14ac:dyDescent="0.3">
      <c r="B1109" s="13"/>
      <c r="D1109" s="1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2" customFormat="1" ht="20.100000000000001" customHeight="1" x14ac:dyDescent="0.3">
      <c r="B1110" s="13"/>
      <c r="D1110" s="1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2" customFormat="1" ht="20.100000000000001" customHeight="1" x14ac:dyDescent="0.3">
      <c r="B1111" s="13"/>
      <c r="D1111" s="1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2" customFormat="1" ht="20.100000000000001" customHeight="1" x14ac:dyDescent="0.3">
      <c r="B1112" s="13"/>
      <c r="D1112" s="1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2" customFormat="1" ht="20.100000000000001" customHeight="1" x14ac:dyDescent="0.3">
      <c r="B1113" s="13"/>
      <c r="D1113" s="1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2" customFormat="1" ht="20.100000000000001" customHeight="1" x14ac:dyDescent="0.3">
      <c r="B1114" s="13"/>
      <c r="D1114" s="1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2" customFormat="1" ht="20.100000000000001" customHeight="1" x14ac:dyDescent="0.3">
      <c r="B1115" s="13"/>
      <c r="D1115" s="1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2" customFormat="1" ht="20.100000000000001" customHeight="1" x14ac:dyDescent="0.3">
      <c r="B1116" s="13"/>
      <c r="D1116" s="1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2" customFormat="1" ht="20.100000000000001" customHeight="1" x14ac:dyDescent="0.3">
      <c r="B1117" s="13"/>
      <c r="D1117" s="1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2" customFormat="1" ht="20.100000000000001" customHeight="1" x14ac:dyDescent="0.3">
      <c r="B1118" s="13"/>
      <c r="D1118" s="1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2" customFormat="1" ht="20.100000000000001" customHeight="1" x14ac:dyDescent="0.3">
      <c r="B1119" s="13"/>
      <c r="D1119" s="1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2" customFormat="1" ht="20.100000000000001" customHeight="1" x14ac:dyDescent="0.3">
      <c r="B1120" s="13"/>
      <c r="D1120" s="1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2" customFormat="1" ht="20.100000000000001" customHeight="1" x14ac:dyDescent="0.3">
      <c r="B1121" s="13"/>
      <c r="D1121" s="1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2" customFormat="1" ht="20.100000000000001" customHeight="1" x14ac:dyDescent="0.3">
      <c r="B1122" s="13"/>
      <c r="D1122" s="1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2" customFormat="1" ht="20.100000000000001" customHeight="1" x14ac:dyDescent="0.3">
      <c r="B1123" s="13"/>
      <c r="D1123" s="1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2" customFormat="1" ht="20.100000000000001" customHeight="1" x14ac:dyDescent="0.3">
      <c r="B1124" s="13"/>
      <c r="D1124" s="1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2" customFormat="1" ht="20.100000000000001" customHeight="1" x14ac:dyDescent="0.3">
      <c r="B1125" s="13"/>
      <c r="D1125" s="1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2" customFormat="1" ht="20.100000000000001" customHeight="1" x14ac:dyDescent="0.3">
      <c r="B1126" s="13"/>
      <c r="D1126" s="1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2" customFormat="1" ht="20.100000000000001" customHeight="1" x14ac:dyDescent="0.3">
      <c r="B1127" s="13"/>
      <c r="D1127" s="1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2" customFormat="1" ht="20.100000000000001" customHeight="1" x14ac:dyDescent="0.3">
      <c r="B1128" s="13"/>
      <c r="D1128" s="1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2" customFormat="1" ht="20.100000000000001" customHeight="1" x14ac:dyDescent="0.3">
      <c r="B1129" s="13"/>
      <c r="D1129" s="1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2" customFormat="1" ht="20.100000000000001" customHeight="1" x14ac:dyDescent="0.3">
      <c r="B1130" s="13"/>
      <c r="D1130" s="1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2" customFormat="1" ht="20.100000000000001" customHeight="1" x14ac:dyDescent="0.3">
      <c r="B1131" s="13"/>
      <c r="D1131" s="1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2" customFormat="1" ht="20.100000000000001" customHeight="1" x14ac:dyDescent="0.3">
      <c r="B1132" s="13"/>
      <c r="D1132" s="1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2" customFormat="1" ht="20.100000000000001" customHeight="1" x14ac:dyDescent="0.3">
      <c r="B1133" s="13"/>
      <c r="D1133" s="1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2" customFormat="1" ht="20.100000000000001" customHeight="1" x14ac:dyDescent="0.3">
      <c r="B1134" s="13"/>
      <c r="D1134" s="1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2" customFormat="1" ht="20.100000000000001" customHeight="1" x14ac:dyDescent="0.3">
      <c r="B1135" s="13"/>
      <c r="D1135" s="1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2" customFormat="1" ht="20.100000000000001" customHeight="1" x14ac:dyDescent="0.3">
      <c r="B1136" s="13"/>
      <c r="D1136" s="1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2" customFormat="1" ht="20.100000000000001" customHeight="1" x14ac:dyDescent="0.3">
      <c r="B1137" s="13"/>
      <c r="D1137" s="1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2" customFormat="1" ht="20.100000000000001" customHeight="1" x14ac:dyDescent="0.3">
      <c r="B1138" s="13"/>
      <c r="D1138" s="1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2" customFormat="1" ht="20.100000000000001" customHeight="1" x14ac:dyDescent="0.3">
      <c r="B1139" s="13"/>
      <c r="D1139" s="1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2" customFormat="1" ht="20.100000000000001" customHeight="1" x14ac:dyDescent="0.3">
      <c r="B1140" s="13"/>
      <c r="D1140" s="1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2" customFormat="1" ht="20.100000000000001" customHeight="1" x14ac:dyDescent="0.3">
      <c r="B1141" s="13"/>
      <c r="D1141" s="1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2" customFormat="1" ht="20.100000000000001" customHeight="1" x14ac:dyDescent="0.3">
      <c r="B1142" s="13"/>
      <c r="D1142" s="1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2" customFormat="1" ht="20.100000000000001" customHeight="1" x14ac:dyDescent="0.3">
      <c r="B1143" s="13"/>
      <c r="D1143" s="1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2" customFormat="1" ht="20.100000000000001" customHeight="1" x14ac:dyDescent="0.3">
      <c r="B1144" s="13"/>
      <c r="D1144" s="1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2" customFormat="1" ht="20.100000000000001" customHeight="1" x14ac:dyDescent="0.3">
      <c r="B1145" s="13"/>
      <c r="D1145" s="1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2" customFormat="1" ht="20.100000000000001" customHeight="1" x14ac:dyDescent="0.3">
      <c r="B1146" s="13"/>
      <c r="D1146" s="1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2" customFormat="1" ht="20.100000000000001" customHeight="1" x14ac:dyDescent="0.3">
      <c r="B1147" s="13"/>
      <c r="D1147" s="1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2" customFormat="1" ht="20.100000000000001" customHeight="1" x14ac:dyDescent="0.3">
      <c r="B1148" s="13"/>
      <c r="D1148" s="1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2" customFormat="1" ht="20.100000000000001" customHeight="1" x14ac:dyDescent="0.3">
      <c r="B1149" s="13"/>
      <c r="D1149" s="1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2" customFormat="1" ht="20.100000000000001" customHeight="1" x14ac:dyDescent="0.3">
      <c r="B1150" s="13"/>
      <c r="D1150" s="1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2" customFormat="1" ht="20.100000000000001" customHeight="1" x14ac:dyDescent="0.3">
      <c r="B1151" s="13"/>
      <c r="D1151" s="1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2" customFormat="1" ht="20.100000000000001" customHeight="1" x14ac:dyDescent="0.3">
      <c r="B1152" s="13"/>
      <c r="D1152" s="1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2" customFormat="1" ht="20.100000000000001" customHeight="1" x14ac:dyDescent="0.3">
      <c r="B1153" s="13"/>
      <c r="D1153" s="1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2" customFormat="1" ht="20.100000000000001" customHeight="1" x14ac:dyDescent="0.3">
      <c r="B1154" s="13"/>
      <c r="D1154" s="1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2" customFormat="1" ht="20.100000000000001" customHeight="1" x14ac:dyDescent="0.3">
      <c r="B1155" s="13"/>
      <c r="D1155" s="1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2" customFormat="1" ht="20.100000000000001" customHeight="1" x14ac:dyDescent="0.3">
      <c r="B1156" s="13"/>
      <c r="D1156" s="1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2" customFormat="1" ht="20.100000000000001" customHeight="1" x14ac:dyDescent="0.3">
      <c r="B1157" s="13"/>
      <c r="D1157" s="1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2" customFormat="1" ht="20.100000000000001" customHeight="1" x14ac:dyDescent="0.3">
      <c r="B1158" s="13"/>
      <c r="D1158" s="13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2" customFormat="1" ht="20.100000000000001" customHeight="1" x14ac:dyDescent="0.3">
      <c r="B1159" s="13"/>
      <c r="D1159" s="1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2" customFormat="1" ht="20.100000000000001" customHeight="1" x14ac:dyDescent="0.3">
      <c r="B1160" s="13"/>
      <c r="D1160" s="1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2" customFormat="1" ht="20.100000000000001" customHeight="1" x14ac:dyDescent="0.3">
      <c r="B1161" s="13"/>
      <c r="D1161" s="1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2" customFormat="1" ht="20.100000000000001" customHeight="1" x14ac:dyDescent="0.3">
      <c r="B1162" s="13"/>
      <c r="D1162" s="1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2" customFormat="1" ht="20.100000000000001" customHeight="1" x14ac:dyDescent="0.3">
      <c r="B1163" s="13"/>
      <c r="D1163" s="1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2" customFormat="1" ht="20.100000000000001" customHeight="1" x14ac:dyDescent="0.3">
      <c r="B1164" s="13"/>
      <c r="D1164" s="1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2" customFormat="1" ht="20.100000000000001" customHeight="1" x14ac:dyDescent="0.3">
      <c r="B1165" s="13"/>
      <c r="D1165" s="1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2" customFormat="1" ht="20.100000000000001" customHeight="1" x14ac:dyDescent="0.3">
      <c r="B1166" s="13"/>
      <c r="D1166" s="1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2" customFormat="1" ht="20.100000000000001" customHeight="1" x14ac:dyDescent="0.3">
      <c r="B1167" s="13"/>
      <c r="D1167" s="1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2" customFormat="1" ht="20.100000000000001" customHeight="1" x14ac:dyDescent="0.3">
      <c r="B1168" s="13"/>
      <c r="D1168" s="1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2" customFormat="1" ht="20.100000000000001" customHeight="1" x14ac:dyDescent="0.3">
      <c r="B1169" s="13"/>
      <c r="D1169" s="1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2" customFormat="1" ht="20.100000000000001" customHeight="1" x14ac:dyDescent="0.3">
      <c r="B1170" s="13"/>
      <c r="D1170" s="1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2" customFormat="1" ht="20.100000000000001" customHeight="1" x14ac:dyDescent="0.3">
      <c r="B1171" s="13"/>
      <c r="D1171" s="1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2" customFormat="1" ht="20.100000000000001" customHeight="1" x14ac:dyDescent="0.3">
      <c r="B1172" s="13"/>
      <c r="D1172" s="1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2" customFormat="1" ht="20.100000000000001" customHeight="1" x14ac:dyDescent="0.3">
      <c r="B1173" s="13"/>
      <c r="D1173" s="1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2" customFormat="1" ht="20.100000000000001" customHeight="1" x14ac:dyDescent="0.3">
      <c r="B1174" s="13"/>
      <c r="D1174" s="1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2" customFormat="1" ht="20.100000000000001" customHeight="1" x14ac:dyDescent="0.3">
      <c r="B1175" s="13"/>
      <c r="D1175" s="1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2" customFormat="1" ht="20.100000000000001" customHeight="1" x14ac:dyDescent="0.3">
      <c r="B1176" s="13"/>
      <c r="D1176" s="13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2" customFormat="1" ht="20.100000000000001" customHeight="1" x14ac:dyDescent="0.3">
      <c r="B1177" s="13"/>
      <c r="D1177" s="1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2" customFormat="1" ht="20.100000000000001" customHeight="1" x14ac:dyDescent="0.3">
      <c r="B1178" s="13"/>
      <c r="D1178" s="1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2" customFormat="1" ht="20.100000000000001" customHeight="1" x14ac:dyDescent="0.3">
      <c r="B1179" s="13"/>
      <c r="D1179" s="1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2" customFormat="1" ht="20.100000000000001" customHeight="1" x14ac:dyDescent="0.3">
      <c r="B1180" s="13"/>
      <c r="D1180" s="13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2" customFormat="1" ht="20.100000000000001" customHeight="1" x14ac:dyDescent="0.3">
      <c r="B1181" s="13"/>
      <c r="D1181" s="13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2" customFormat="1" ht="20.100000000000001" customHeight="1" x14ac:dyDescent="0.3">
      <c r="B1182" s="13"/>
      <c r="D1182" s="1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2" customFormat="1" ht="20.100000000000001" customHeight="1" x14ac:dyDescent="0.3">
      <c r="B1183" s="13"/>
      <c r="D1183" s="1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2" customFormat="1" ht="20.100000000000001" customHeight="1" x14ac:dyDescent="0.3">
      <c r="B1184" s="13"/>
      <c r="D1184" s="1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2" customFormat="1" ht="20.100000000000001" customHeight="1" x14ac:dyDescent="0.3">
      <c r="B1185" s="13"/>
      <c r="D1185" s="13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2" customFormat="1" ht="20.100000000000001" customHeight="1" x14ac:dyDescent="0.3">
      <c r="B1186" s="13"/>
      <c r="D1186" s="1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2" customFormat="1" ht="20.100000000000001" customHeight="1" x14ac:dyDescent="0.3">
      <c r="B1187" s="13"/>
      <c r="D1187" s="1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2" customFormat="1" ht="20.100000000000001" customHeight="1" x14ac:dyDescent="0.3">
      <c r="B1188" s="13"/>
      <c r="D1188" s="1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2" customFormat="1" ht="20.100000000000001" customHeight="1" x14ac:dyDescent="0.3">
      <c r="B1189" s="13"/>
      <c r="D1189" s="13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2" customFormat="1" ht="20.100000000000001" customHeight="1" x14ac:dyDescent="0.3">
      <c r="B1190" s="13"/>
      <c r="D1190" s="13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2" customFormat="1" ht="20.100000000000001" customHeight="1" x14ac:dyDescent="0.3">
      <c r="B1191" s="13"/>
      <c r="D1191" s="13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2" customFormat="1" ht="20.100000000000001" customHeight="1" x14ac:dyDescent="0.3">
      <c r="B1192" s="13"/>
      <c r="D1192" s="13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2" customFormat="1" ht="20.100000000000001" customHeight="1" x14ac:dyDescent="0.3">
      <c r="B1193" s="13"/>
      <c r="D1193" s="13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2" customFormat="1" ht="20.100000000000001" customHeight="1" x14ac:dyDescent="0.3">
      <c r="B1194" s="13"/>
      <c r="D1194" s="13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2" customFormat="1" ht="20.100000000000001" customHeight="1" x14ac:dyDescent="0.3">
      <c r="B1195" s="13"/>
      <c r="D1195" s="13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2" customFormat="1" ht="20.100000000000001" customHeight="1" x14ac:dyDescent="0.3">
      <c r="B1196" s="13"/>
      <c r="D1196" s="13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2" customFormat="1" ht="20.100000000000001" customHeight="1" x14ac:dyDescent="0.3">
      <c r="B1197" s="13"/>
      <c r="D1197" s="13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2" customFormat="1" ht="20.100000000000001" customHeight="1" x14ac:dyDescent="0.3">
      <c r="B1198" s="13"/>
      <c r="D1198" s="13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2" customFormat="1" ht="20.100000000000001" customHeight="1" x14ac:dyDescent="0.3">
      <c r="B1199" s="13"/>
      <c r="D1199" s="13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2" customFormat="1" ht="20.100000000000001" customHeight="1" x14ac:dyDescent="0.3">
      <c r="B1200" s="13"/>
      <c r="D1200" s="13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2" customFormat="1" ht="20.100000000000001" customHeight="1" x14ac:dyDescent="0.3">
      <c r="B1201" s="13"/>
      <c r="D1201" s="13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2" customFormat="1" ht="20.100000000000001" customHeight="1" x14ac:dyDescent="0.3">
      <c r="B1202" s="13"/>
      <c r="D1202" s="13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2" customFormat="1" ht="20.100000000000001" customHeight="1" x14ac:dyDescent="0.3">
      <c r="B1203" s="13"/>
      <c r="D1203" s="13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2" customFormat="1" ht="20.100000000000001" customHeight="1" x14ac:dyDescent="0.3">
      <c r="B1204" s="13"/>
      <c r="D1204" s="13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2" customFormat="1" ht="20.100000000000001" customHeight="1" x14ac:dyDescent="0.3">
      <c r="B1205" s="13"/>
      <c r="D1205" s="13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2" customFormat="1" ht="20.100000000000001" customHeight="1" x14ac:dyDescent="0.3">
      <c r="B1206" s="13"/>
      <c r="D1206" s="13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2" customFormat="1" ht="20.100000000000001" customHeight="1" x14ac:dyDescent="0.3">
      <c r="B1207" s="13"/>
      <c r="D1207" s="13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2" customFormat="1" ht="20.100000000000001" customHeight="1" x14ac:dyDescent="0.3">
      <c r="B1208" s="13"/>
      <c r="D1208" s="13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2" customFormat="1" ht="20.100000000000001" customHeight="1" x14ac:dyDescent="0.3">
      <c r="B1209" s="13"/>
      <c r="D1209" s="13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2" customFormat="1" ht="20.100000000000001" customHeight="1" x14ac:dyDescent="0.3">
      <c r="B1210" s="13"/>
      <c r="D1210" s="13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2" customFormat="1" ht="20.100000000000001" customHeight="1" x14ac:dyDescent="0.3">
      <c r="B1211" s="13"/>
      <c r="D1211" s="13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2" customFormat="1" ht="20.100000000000001" customHeight="1" x14ac:dyDescent="0.3">
      <c r="B1212" s="13"/>
      <c r="D1212" s="13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2" customFormat="1" ht="20.100000000000001" customHeight="1" x14ac:dyDescent="0.3">
      <c r="B1213" s="13"/>
      <c r="D1213" s="13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2" customFormat="1" ht="20.100000000000001" customHeight="1" x14ac:dyDescent="0.3">
      <c r="B1214" s="13"/>
      <c r="D1214" s="13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2" customFormat="1" ht="20.100000000000001" customHeight="1" x14ac:dyDescent="0.3">
      <c r="B1215" s="13"/>
      <c r="D1215" s="13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2" customFormat="1" ht="20.100000000000001" customHeight="1" x14ac:dyDescent="0.3">
      <c r="B1216" s="13"/>
      <c r="D1216" s="13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2" customFormat="1" ht="20.100000000000001" customHeight="1" x14ac:dyDescent="0.3">
      <c r="B1217" s="13"/>
      <c r="D1217" s="13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2" customFormat="1" ht="20.100000000000001" customHeight="1" x14ac:dyDescent="0.3">
      <c r="B1218" s="13"/>
      <c r="D1218" s="13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2" customFormat="1" ht="20.100000000000001" customHeight="1" x14ac:dyDescent="0.3">
      <c r="B1219" s="13"/>
      <c r="D1219" s="13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2" customFormat="1" ht="20.100000000000001" customHeight="1" x14ac:dyDescent="0.3">
      <c r="B1220" s="13"/>
      <c r="D1220" s="13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2" customFormat="1" ht="20.100000000000001" customHeight="1" x14ac:dyDescent="0.3">
      <c r="B1221" s="13"/>
      <c r="D1221" s="13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2" customFormat="1" ht="20.100000000000001" customHeight="1" x14ac:dyDescent="0.3">
      <c r="B1222" s="13"/>
      <c r="D1222" s="13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2" customFormat="1" ht="20.100000000000001" customHeight="1" x14ac:dyDescent="0.3">
      <c r="B1223" s="13"/>
      <c r="D1223" s="13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2" customFormat="1" ht="20.100000000000001" customHeight="1" x14ac:dyDescent="0.3">
      <c r="B1224" s="13"/>
      <c r="D1224" s="13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2" customFormat="1" ht="20.100000000000001" customHeight="1" x14ac:dyDescent="0.3">
      <c r="B1225" s="13"/>
      <c r="D1225" s="13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2" customFormat="1" ht="20.100000000000001" customHeight="1" x14ac:dyDescent="0.3">
      <c r="B1226" s="13"/>
      <c r="D1226" s="13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2" customFormat="1" ht="20.100000000000001" customHeight="1" x14ac:dyDescent="0.3">
      <c r="B1227" s="13"/>
      <c r="D1227" s="13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2" customFormat="1" ht="20.100000000000001" customHeight="1" x14ac:dyDescent="0.3">
      <c r="B1228" s="13"/>
      <c r="D1228" s="13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2" customFormat="1" ht="20.100000000000001" customHeight="1" x14ac:dyDescent="0.3">
      <c r="B1229" s="13"/>
      <c r="D1229" s="13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2" customFormat="1" ht="20.100000000000001" customHeight="1" x14ac:dyDescent="0.3">
      <c r="B1230" s="13"/>
      <c r="D1230" s="13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2" customFormat="1" ht="20.100000000000001" customHeight="1" x14ac:dyDescent="0.3">
      <c r="B1231" s="13"/>
      <c r="D1231" s="1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2" customFormat="1" ht="20.100000000000001" customHeight="1" x14ac:dyDescent="0.3">
      <c r="B1232" s="13"/>
      <c r="D1232" s="1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2" customFormat="1" ht="20.100000000000001" customHeight="1" x14ac:dyDescent="0.3">
      <c r="B1233" s="13"/>
      <c r="D1233" s="1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2" customFormat="1" ht="20.100000000000001" customHeight="1" x14ac:dyDescent="0.3">
      <c r="B1234" s="13"/>
      <c r="D1234" s="1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2" customFormat="1" ht="20.100000000000001" customHeight="1" x14ac:dyDescent="0.3">
      <c r="B1235" s="13"/>
      <c r="D1235" s="1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2" customFormat="1" ht="20.100000000000001" customHeight="1" x14ac:dyDescent="0.3">
      <c r="B1236" s="13"/>
      <c r="D1236" s="1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2" customFormat="1" ht="20.100000000000001" customHeight="1" x14ac:dyDescent="0.3">
      <c r="B1237" s="13"/>
      <c r="D1237" s="13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2" customFormat="1" ht="20.100000000000001" customHeight="1" x14ac:dyDescent="0.3">
      <c r="B1238" s="13"/>
      <c r="D1238" s="13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2" customFormat="1" ht="20.100000000000001" customHeight="1" x14ac:dyDescent="0.3">
      <c r="B1239" s="13"/>
      <c r="D1239" s="13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2" customFormat="1" ht="20.100000000000001" customHeight="1" x14ac:dyDescent="0.3">
      <c r="B1240" s="13"/>
      <c r="D1240" s="1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2" customFormat="1" ht="20.100000000000001" customHeight="1" x14ac:dyDescent="0.3">
      <c r="B1241" s="13"/>
      <c r="D1241" s="1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2" customFormat="1" ht="20.100000000000001" customHeight="1" x14ac:dyDescent="0.3">
      <c r="B1242" s="13"/>
      <c r="D1242" s="1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2" customFormat="1" ht="20.100000000000001" customHeight="1" x14ac:dyDescent="0.3">
      <c r="B1243" s="13"/>
      <c r="D1243" s="1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2" customFormat="1" ht="20.100000000000001" customHeight="1" x14ac:dyDescent="0.3">
      <c r="B1244" s="13"/>
      <c r="D1244" s="1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2" customFormat="1" ht="20.100000000000001" customHeight="1" x14ac:dyDescent="0.3">
      <c r="B1245" s="13"/>
      <c r="D1245" s="1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2" customFormat="1" ht="20.100000000000001" customHeight="1" x14ac:dyDescent="0.3">
      <c r="B1246" s="13"/>
      <c r="D1246" s="1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2" customFormat="1" ht="20.100000000000001" customHeight="1" x14ac:dyDescent="0.3">
      <c r="B1247" s="13"/>
      <c r="D1247" s="1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2" customFormat="1" ht="20.100000000000001" customHeight="1" x14ac:dyDescent="0.3">
      <c r="B1248" s="13"/>
      <c r="D1248" s="1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2" customFormat="1" ht="20.100000000000001" customHeight="1" x14ac:dyDescent="0.3">
      <c r="B1249" s="13"/>
      <c r="D1249" s="1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2" customFormat="1" ht="20.100000000000001" customHeight="1" x14ac:dyDescent="0.3">
      <c r="B1250" s="13"/>
      <c r="D1250" s="13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2" customFormat="1" ht="20.100000000000001" customHeight="1" x14ac:dyDescent="0.3">
      <c r="B1251" s="13"/>
      <c r="D1251" s="13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2" customFormat="1" ht="20.100000000000001" customHeight="1" x14ac:dyDescent="0.3">
      <c r="B1252" s="13"/>
      <c r="D1252" s="13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2" customFormat="1" ht="20.100000000000001" customHeight="1" x14ac:dyDescent="0.3">
      <c r="B1253" s="13"/>
      <c r="D1253" s="13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2" customFormat="1" ht="20.100000000000001" customHeight="1" x14ac:dyDescent="0.3">
      <c r="B1254" s="13"/>
      <c r="D1254" s="13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2" customFormat="1" ht="20.100000000000001" customHeight="1" x14ac:dyDescent="0.3">
      <c r="B1255" s="13"/>
      <c r="D1255" s="13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2" customFormat="1" ht="20.100000000000001" customHeight="1" x14ac:dyDescent="0.3">
      <c r="B1256" s="13"/>
      <c r="D1256" s="13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2" customFormat="1" ht="20.100000000000001" customHeight="1" x14ac:dyDescent="0.3">
      <c r="B1257" s="13"/>
      <c r="D1257" s="13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2" customFormat="1" ht="20.100000000000001" customHeight="1" x14ac:dyDescent="0.3">
      <c r="B1258" s="13"/>
      <c r="D1258" s="13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2" customFormat="1" ht="20.100000000000001" customHeight="1" x14ac:dyDescent="0.3">
      <c r="B1259" s="13"/>
      <c r="D1259" s="13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2" customFormat="1" ht="20.100000000000001" customHeight="1" x14ac:dyDescent="0.3">
      <c r="B1260" s="13"/>
      <c r="D1260" s="13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2" customFormat="1" ht="20.100000000000001" customHeight="1" x14ac:dyDescent="0.3">
      <c r="B1261" s="13"/>
      <c r="D1261" s="13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2" customFormat="1" ht="20.100000000000001" customHeight="1" x14ac:dyDescent="0.3">
      <c r="B1262" s="13"/>
      <c r="D1262" s="13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2" customFormat="1" ht="20.100000000000001" customHeight="1" x14ac:dyDescent="0.3">
      <c r="B1263" s="13"/>
      <c r="D1263" s="13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2" customFormat="1" ht="20.100000000000001" customHeight="1" x14ac:dyDescent="0.3">
      <c r="B1264" s="13"/>
      <c r="D1264" s="13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2" customFormat="1" ht="20.100000000000001" customHeight="1" x14ac:dyDescent="0.3">
      <c r="B1265" s="13"/>
      <c r="D1265" s="13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2" customFormat="1" ht="20.100000000000001" customHeight="1" x14ac:dyDescent="0.3">
      <c r="B1266" s="13"/>
      <c r="D1266" s="13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2" customFormat="1" ht="20.100000000000001" customHeight="1" x14ac:dyDescent="0.3">
      <c r="B1267" s="13"/>
      <c r="D1267" s="13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2" customFormat="1" ht="20.100000000000001" customHeight="1" x14ac:dyDescent="0.3">
      <c r="B1268" s="13"/>
      <c r="D1268" s="13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2" customFormat="1" ht="20.100000000000001" customHeight="1" x14ac:dyDescent="0.3">
      <c r="B1269" s="13"/>
      <c r="D1269" s="13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2" customFormat="1" ht="20.100000000000001" customHeight="1" x14ac:dyDescent="0.3">
      <c r="B1270" s="13"/>
      <c r="D1270" s="13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2" customFormat="1" ht="20.100000000000001" customHeight="1" x14ac:dyDescent="0.3">
      <c r="B1271" s="13"/>
      <c r="D1271" s="13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2" customFormat="1" ht="20.100000000000001" customHeight="1" x14ac:dyDescent="0.3">
      <c r="B1272" s="13"/>
      <c r="D1272" s="13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2" customFormat="1" ht="20.100000000000001" customHeight="1" x14ac:dyDescent="0.3">
      <c r="B1273" s="13"/>
      <c r="D1273" s="13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2" customFormat="1" ht="20.100000000000001" customHeight="1" x14ac:dyDescent="0.3">
      <c r="B1274" s="13"/>
      <c r="D1274" s="13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2" customFormat="1" ht="20.100000000000001" customHeight="1" x14ac:dyDescent="0.3">
      <c r="B1275" s="13"/>
      <c r="D1275" s="13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2" customFormat="1" ht="20.100000000000001" customHeight="1" x14ac:dyDescent="0.3">
      <c r="B1276" s="13"/>
      <c r="D1276" s="13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2" customFormat="1" ht="20.100000000000001" customHeight="1" x14ac:dyDescent="0.3">
      <c r="B1277" s="13"/>
      <c r="D1277" s="13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2" customFormat="1" ht="20.100000000000001" customHeight="1" x14ac:dyDescent="0.3">
      <c r="B1278" s="13"/>
      <c r="D1278" s="13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2" customFormat="1" ht="20.100000000000001" customHeight="1" x14ac:dyDescent="0.3">
      <c r="B1279" s="13"/>
      <c r="D1279" s="13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2" customFormat="1" ht="20.100000000000001" customHeight="1" x14ac:dyDescent="0.3">
      <c r="B1280" s="13"/>
      <c r="D1280" s="13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2" customFormat="1" ht="20.100000000000001" customHeight="1" x14ac:dyDescent="0.3">
      <c r="B1281" s="13"/>
      <c r="D1281" s="13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2" customFormat="1" ht="20.100000000000001" customHeight="1" x14ac:dyDescent="0.3">
      <c r="B1282" s="13"/>
      <c r="D1282" s="13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2" customFormat="1" ht="20.100000000000001" customHeight="1" x14ac:dyDescent="0.3">
      <c r="B1283" s="13"/>
      <c r="D1283" s="13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2" customFormat="1" ht="20.100000000000001" customHeight="1" x14ac:dyDescent="0.3">
      <c r="B1284" s="13"/>
      <c r="D1284" s="13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2" customFormat="1" ht="20.100000000000001" customHeight="1" x14ac:dyDescent="0.3">
      <c r="B1285" s="13"/>
      <c r="D1285" s="13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2" customFormat="1" ht="20.100000000000001" customHeight="1" x14ac:dyDescent="0.3">
      <c r="B1286" s="13"/>
      <c r="D1286" s="13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2" customFormat="1" ht="20.100000000000001" customHeight="1" x14ac:dyDescent="0.3">
      <c r="B1287" s="13"/>
      <c r="D1287" s="13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2" customFormat="1" ht="20.100000000000001" customHeight="1" x14ac:dyDescent="0.3">
      <c r="B1288" s="13"/>
      <c r="D1288" s="13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2" customFormat="1" ht="20.100000000000001" customHeight="1" x14ac:dyDescent="0.3">
      <c r="B1289" s="13"/>
      <c r="D1289" s="13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2" customFormat="1" ht="20.100000000000001" customHeight="1" x14ac:dyDescent="0.3">
      <c r="B1290" s="13"/>
      <c r="D1290" s="13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2" customFormat="1" ht="20.100000000000001" customHeight="1" x14ac:dyDescent="0.3">
      <c r="B1291" s="13"/>
      <c r="D1291" s="13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2" customFormat="1" ht="20.100000000000001" customHeight="1" x14ac:dyDescent="0.3">
      <c r="B1292" s="13"/>
      <c r="D1292" s="13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2" customFormat="1" ht="20.100000000000001" customHeight="1" x14ac:dyDescent="0.3">
      <c r="B1293" s="13"/>
      <c r="D1293" s="13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2" customFormat="1" ht="20.100000000000001" customHeight="1" x14ac:dyDescent="0.3">
      <c r="B1294" s="13"/>
      <c r="D1294" s="13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2" customFormat="1" ht="20.100000000000001" customHeight="1" x14ac:dyDescent="0.3">
      <c r="B1295" s="13"/>
      <c r="D1295" s="13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2" customFormat="1" ht="20.100000000000001" customHeight="1" x14ac:dyDescent="0.3">
      <c r="B1296" s="13"/>
      <c r="D1296" s="1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2" customFormat="1" ht="20.100000000000001" customHeight="1" x14ac:dyDescent="0.3">
      <c r="B1297" s="13"/>
      <c r="D1297" s="13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2" customFormat="1" ht="20.100000000000001" customHeight="1" x14ac:dyDescent="0.3">
      <c r="B1298" s="13"/>
      <c r="D1298" s="13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2" customFormat="1" ht="20.100000000000001" customHeight="1" x14ac:dyDescent="0.3">
      <c r="B1299" s="13"/>
      <c r="D1299" s="13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2" customFormat="1" ht="20.100000000000001" customHeight="1" x14ac:dyDescent="0.3">
      <c r="B1300" s="13"/>
      <c r="D1300" s="13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2" customFormat="1" ht="20.100000000000001" customHeight="1" x14ac:dyDescent="0.3">
      <c r="B1301" s="13"/>
      <c r="D1301" s="13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2" customFormat="1" ht="20.100000000000001" customHeight="1" x14ac:dyDescent="0.3">
      <c r="B1302" s="13"/>
      <c r="D1302" s="13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2" customFormat="1" ht="20.100000000000001" customHeight="1" x14ac:dyDescent="0.3">
      <c r="B1303" s="13"/>
      <c r="D1303" s="13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2" customFormat="1" ht="20.100000000000001" customHeight="1" x14ac:dyDescent="0.3">
      <c r="B1304" s="13"/>
      <c r="D1304" s="13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2" customFormat="1" ht="20.100000000000001" customHeight="1" x14ac:dyDescent="0.3">
      <c r="B1305" s="13"/>
      <c r="D1305" s="13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2" customFormat="1" ht="20.100000000000001" customHeight="1" x14ac:dyDescent="0.3">
      <c r="B1306" s="13"/>
      <c r="D1306" s="13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2" customFormat="1" ht="20.100000000000001" customHeight="1" x14ac:dyDescent="0.3">
      <c r="B1307" s="13"/>
      <c r="D1307" s="13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2" customFormat="1" ht="20.100000000000001" customHeight="1" x14ac:dyDescent="0.3">
      <c r="B1308" s="13"/>
      <c r="D1308" s="13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2" customFormat="1" ht="20.100000000000001" customHeight="1" x14ac:dyDescent="0.3">
      <c r="B1309" s="13"/>
      <c r="D1309" s="13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2" customFormat="1" ht="20.100000000000001" customHeight="1" x14ac:dyDescent="0.3">
      <c r="B1310" s="13"/>
      <c r="D1310" s="13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2" customFormat="1" ht="20.100000000000001" customHeight="1" x14ac:dyDescent="0.3">
      <c r="B1311" s="13"/>
      <c r="D1311" s="13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2" customFormat="1" ht="20.100000000000001" customHeight="1" x14ac:dyDescent="0.3">
      <c r="B1312" s="13"/>
      <c r="D1312" s="13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2" customFormat="1" ht="20.100000000000001" customHeight="1" x14ac:dyDescent="0.3">
      <c r="B1313" s="13"/>
      <c r="D1313" s="13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2" customFormat="1" ht="20.100000000000001" customHeight="1" x14ac:dyDescent="0.3">
      <c r="B1314" s="13"/>
      <c r="D1314" s="13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2" customFormat="1" ht="20.100000000000001" customHeight="1" x14ac:dyDescent="0.3">
      <c r="B1315" s="13"/>
      <c r="D1315" s="13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2" customFormat="1" ht="20.100000000000001" customHeight="1" x14ac:dyDescent="0.3">
      <c r="B1316" s="13"/>
      <c r="D1316" s="13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2" customFormat="1" ht="20.100000000000001" customHeight="1" x14ac:dyDescent="0.3">
      <c r="B1317" s="13"/>
      <c r="D1317" s="13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2" customFormat="1" ht="20.100000000000001" customHeight="1" x14ac:dyDescent="0.3">
      <c r="B1318" s="13"/>
      <c r="D1318" s="13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2" customFormat="1" ht="20.100000000000001" customHeight="1" x14ac:dyDescent="0.3">
      <c r="B1319" s="13"/>
      <c r="D1319" s="13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2" customFormat="1" ht="20.100000000000001" customHeight="1" x14ac:dyDescent="0.3">
      <c r="B1320" s="13"/>
      <c r="D1320" s="13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2" customFormat="1" ht="20.100000000000001" customHeight="1" x14ac:dyDescent="0.3">
      <c r="B1321" s="13"/>
      <c r="D1321" s="13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2" customFormat="1" ht="20.100000000000001" customHeight="1" x14ac:dyDescent="0.3">
      <c r="B1322" s="13"/>
      <c r="D1322" s="13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2" customFormat="1" ht="20.100000000000001" customHeight="1" x14ac:dyDescent="0.3">
      <c r="B1323" s="13"/>
      <c r="D1323" s="13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2" customFormat="1" ht="20.100000000000001" customHeight="1" x14ac:dyDescent="0.3">
      <c r="B1324" s="13"/>
      <c r="D1324" s="13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2" customFormat="1" ht="20.100000000000001" customHeight="1" x14ac:dyDescent="0.3">
      <c r="B1325" s="13"/>
      <c r="D1325" s="13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2" customFormat="1" ht="20.100000000000001" customHeight="1" x14ac:dyDescent="0.3">
      <c r="B1326" s="13"/>
      <c r="D1326" s="13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2" customFormat="1" ht="20.100000000000001" customHeight="1" x14ac:dyDescent="0.3">
      <c r="B1327" s="13"/>
      <c r="D1327" s="13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2" customFormat="1" ht="20.100000000000001" customHeight="1" x14ac:dyDescent="0.3">
      <c r="B1328" s="13"/>
      <c r="D1328" s="13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2" customFormat="1" ht="20.100000000000001" customHeight="1" x14ac:dyDescent="0.3">
      <c r="B1329" s="13"/>
      <c r="D1329" s="13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2" customFormat="1" ht="20.100000000000001" customHeight="1" x14ac:dyDescent="0.3">
      <c r="B1330" s="13"/>
      <c r="D1330" s="13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2" customFormat="1" ht="20.100000000000001" customHeight="1" x14ac:dyDescent="0.3">
      <c r="B1331" s="13"/>
      <c r="D1331" s="13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2" customFormat="1" ht="20.100000000000001" customHeight="1" x14ac:dyDescent="0.3">
      <c r="B1332" s="13"/>
      <c r="D1332" s="13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2" customFormat="1" ht="20.100000000000001" customHeight="1" x14ac:dyDescent="0.3">
      <c r="B1333" s="13"/>
      <c r="D1333" s="13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2" customFormat="1" ht="20.100000000000001" customHeight="1" x14ac:dyDescent="0.3">
      <c r="B1334" s="13"/>
      <c r="D1334" s="13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2" customFormat="1" ht="20.100000000000001" customHeight="1" x14ac:dyDescent="0.3">
      <c r="B1335" s="13"/>
      <c r="D1335" s="13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2" customFormat="1" ht="20.100000000000001" customHeight="1" x14ac:dyDescent="0.3">
      <c r="B1336" s="13"/>
      <c r="D1336" s="13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2" customFormat="1" ht="20.100000000000001" customHeight="1" x14ac:dyDescent="0.3">
      <c r="B1337" s="13"/>
      <c r="D1337" s="13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2" customFormat="1" ht="20.100000000000001" customHeight="1" x14ac:dyDescent="0.3">
      <c r="B1338" s="13"/>
      <c r="D1338" s="13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2" customFormat="1" ht="20.100000000000001" customHeight="1" x14ac:dyDescent="0.3">
      <c r="B1339" s="13"/>
      <c r="D1339" s="13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2" customFormat="1" ht="20.100000000000001" customHeight="1" x14ac:dyDescent="0.3">
      <c r="B1340" s="13"/>
      <c r="D1340" s="13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2" customFormat="1" ht="20.100000000000001" customHeight="1" x14ac:dyDescent="0.3">
      <c r="B1341" s="13"/>
      <c r="D1341" s="13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2" customFormat="1" ht="20.100000000000001" customHeight="1" x14ac:dyDescent="0.3">
      <c r="B1342" s="13"/>
      <c r="D1342" s="13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2" customFormat="1" ht="20.100000000000001" customHeight="1" x14ac:dyDescent="0.3">
      <c r="B1343" s="13"/>
      <c r="D1343" s="13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2" customFormat="1" ht="20.100000000000001" customHeight="1" x14ac:dyDescent="0.3">
      <c r="B1344" s="13"/>
      <c r="D1344" s="13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2" customFormat="1" ht="20.100000000000001" customHeight="1" x14ac:dyDescent="0.3">
      <c r="B1345" s="13"/>
      <c r="D1345" s="13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2" customFormat="1" ht="20.100000000000001" customHeight="1" x14ac:dyDescent="0.3">
      <c r="B1346" s="13"/>
      <c r="D1346" s="13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2" customFormat="1" ht="20.100000000000001" customHeight="1" x14ac:dyDescent="0.3">
      <c r="B1347" s="13"/>
      <c r="D1347" s="13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2" customFormat="1" ht="20.100000000000001" customHeight="1" x14ac:dyDescent="0.3">
      <c r="B1348" s="13"/>
      <c r="D1348" s="13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2" customFormat="1" ht="20.100000000000001" customHeight="1" x14ac:dyDescent="0.3">
      <c r="B1349" s="13"/>
      <c r="D1349" s="13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2" customFormat="1" ht="20.100000000000001" customHeight="1" x14ac:dyDescent="0.3">
      <c r="B1350" s="13"/>
      <c r="D1350" s="13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2" customFormat="1" ht="20.100000000000001" customHeight="1" x14ac:dyDescent="0.3">
      <c r="B1351" s="13"/>
      <c r="D1351" s="13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2" customFormat="1" ht="20.100000000000001" customHeight="1" x14ac:dyDescent="0.3">
      <c r="B1352" s="13"/>
      <c r="D1352" s="13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2" customFormat="1" ht="20.100000000000001" customHeight="1" x14ac:dyDescent="0.3">
      <c r="B1353" s="13"/>
      <c r="D1353" s="13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2" customFormat="1" ht="20.100000000000001" customHeight="1" x14ac:dyDescent="0.3">
      <c r="B1354" s="13"/>
      <c r="D1354" s="13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2" customFormat="1" ht="20.100000000000001" customHeight="1" x14ac:dyDescent="0.3">
      <c r="B1355" s="13"/>
      <c r="D1355" s="13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2" customFormat="1" ht="20.100000000000001" customHeight="1" x14ac:dyDescent="0.3">
      <c r="B1356" s="13"/>
      <c r="D1356" s="13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2" customFormat="1" ht="20.100000000000001" customHeight="1" x14ac:dyDescent="0.3">
      <c r="B1357" s="13"/>
      <c r="D1357" s="13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2" customFormat="1" ht="20.100000000000001" customHeight="1" x14ac:dyDescent="0.3">
      <c r="B1358" s="13"/>
      <c r="D1358" s="13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2" customFormat="1" ht="20.100000000000001" customHeight="1" x14ac:dyDescent="0.3">
      <c r="B1359" s="13"/>
      <c r="D1359" s="13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2" customFormat="1" ht="20.100000000000001" customHeight="1" x14ac:dyDescent="0.3">
      <c r="B1360" s="13"/>
      <c r="D1360" s="13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2" customFormat="1" ht="20.100000000000001" customHeight="1" x14ac:dyDescent="0.3">
      <c r="B1361" s="13"/>
      <c r="D1361" s="13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2" customFormat="1" ht="20.100000000000001" customHeight="1" x14ac:dyDescent="0.3">
      <c r="B1362" s="13"/>
      <c r="D1362" s="13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2" customFormat="1" ht="20.100000000000001" customHeight="1" x14ac:dyDescent="0.3">
      <c r="B1363" s="13"/>
      <c r="D1363" s="13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2" customFormat="1" ht="20.100000000000001" customHeight="1" x14ac:dyDescent="0.3">
      <c r="B1364" s="13"/>
      <c r="D1364" s="13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2" customFormat="1" ht="20.100000000000001" customHeight="1" x14ac:dyDescent="0.3">
      <c r="B1365" s="13"/>
      <c r="D1365" s="13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2" customFormat="1" ht="20.100000000000001" customHeight="1" x14ac:dyDescent="0.3">
      <c r="B1366" s="13"/>
      <c r="D1366" s="13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2" customFormat="1" ht="20.100000000000001" customHeight="1" x14ac:dyDescent="0.3">
      <c r="B1367" s="13"/>
      <c r="D1367" s="13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2" customFormat="1" ht="20.100000000000001" customHeight="1" x14ac:dyDescent="0.3">
      <c r="B1368" s="13"/>
      <c r="D1368" s="13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2" customFormat="1" ht="20.100000000000001" customHeight="1" x14ac:dyDescent="0.3">
      <c r="B1369" s="13"/>
      <c r="D1369" s="13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2" customFormat="1" ht="20.100000000000001" customHeight="1" x14ac:dyDescent="0.3">
      <c r="B1370" s="13"/>
      <c r="D1370" s="13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2" customFormat="1" ht="20.100000000000001" customHeight="1" x14ac:dyDescent="0.3">
      <c r="B1371" s="13"/>
      <c r="D1371" s="13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2" customFormat="1" ht="20.100000000000001" customHeight="1" x14ac:dyDescent="0.3">
      <c r="B1372" s="13"/>
      <c r="D1372" s="13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2" customFormat="1" ht="20.100000000000001" customHeight="1" x14ac:dyDescent="0.3">
      <c r="B1373" s="13"/>
      <c r="D1373" s="13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2" customFormat="1" ht="20.100000000000001" customHeight="1" x14ac:dyDescent="0.3">
      <c r="B1374" s="13"/>
      <c r="D1374" s="13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2" customFormat="1" ht="20.100000000000001" customHeight="1" x14ac:dyDescent="0.3">
      <c r="B1375" s="13"/>
      <c r="D1375" s="13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2" customFormat="1" ht="20.100000000000001" customHeight="1" x14ac:dyDescent="0.3">
      <c r="B1376" s="13"/>
      <c r="D1376" s="13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2" customFormat="1" ht="20.100000000000001" customHeight="1" x14ac:dyDescent="0.3">
      <c r="B1377" s="13"/>
      <c r="D1377" s="13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2" customFormat="1" ht="20.100000000000001" customHeight="1" x14ac:dyDescent="0.3">
      <c r="B1378" s="13"/>
      <c r="D1378" s="13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2" customFormat="1" ht="20.100000000000001" customHeight="1" x14ac:dyDescent="0.3">
      <c r="B1379" s="13"/>
      <c r="D1379" s="13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2" customFormat="1" ht="20.100000000000001" customHeight="1" x14ac:dyDescent="0.3">
      <c r="B1380" s="13"/>
      <c r="D1380" s="13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2" customFormat="1" ht="20.100000000000001" customHeight="1" x14ac:dyDescent="0.3">
      <c r="B1381" s="13"/>
      <c r="D1381" s="13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2" customFormat="1" ht="20.100000000000001" customHeight="1" x14ac:dyDescent="0.3">
      <c r="B1382" s="13"/>
      <c r="D1382" s="13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2" customFormat="1" ht="20.100000000000001" customHeight="1" x14ac:dyDescent="0.3">
      <c r="B1383" s="13"/>
      <c r="D1383" s="13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2" customFormat="1" ht="20.100000000000001" customHeight="1" x14ac:dyDescent="0.3">
      <c r="B1384" s="13"/>
      <c r="D1384" s="13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2" customFormat="1" ht="20.100000000000001" customHeight="1" x14ac:dyDescent="0.3">
      <c r="B1385" s="13"/>
      <c r="D1385" s="13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2" customFormat="1" ht="20.100000000000001" customHeight="1" x14ac:dyDescent="0.3">
      <c r="B1386" s="13"/>
      <c r="D1386" s="13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2" customFormat="1" ht="20.100000000000001" customHeight="1" x14ac:dyDescent="0.3">
      <c r="B1387" s="13"/>
      <c r="D1387" s="13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2" customFormat="1" ht="20.100000000000001" customHeight="1" x14ac:dyDescent="0.3">
      <c r="B1388" s="13"/>
      <c r="D1388" s="13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2" customFormat="1" ht="20.100000000000001" customHeight="1" x14ac:dyDescent="0.3">
      <c r="B1389" s="13"/>
      <c r="D1389" s="13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2" customFormat="1" ht="20.100000000000001" customHeight="1" x14ac:dyDescent="0.3">
      <c r="B1390" s="13"/>
      <c r="D1390" s="13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2" customFormat="1" ht="20.100000000000001" customHeight="1" x14ac:dyDescent="0.3">
      <c r="B1391" s="13"/>
      <c r="D1391" s="13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2" customFormat="1" ht="20.100000000000001" customHeight="1" x14ac:dyDescent="0.3">
      <c r="B1392" s="13"/>
      <c r="D1392" s="13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2" customFormat="1" ht="20.100000000000001" customHeight="1" x14ac:dyDescent="0.3">
      <c r="B1393" s="13"/>
      <c r="D1393" s="13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2" customFormat="1" ht="20.100000000000001" customHeight="1" x14ac:dyDescent="0.3">
      <c r="B1394" s="13"/>
      <c r="D1394" s="13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2" customFormat="1" ht="20.100000000000001" customHeight="1" x14ac:dyDescent="0.3">
      <c r="B1395" s="13"/>
      <c r="D1395" s="13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2" customFormat="1" ht="20.100000000000001" customHeight="1" x14ac:dyDescent="0.3">
      <c r="B1396" s="13"/>
      <c r="D1396" s="13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2" customFormat="1" ht="20.100000000000001" customHeight="1" x14ac:dyDescent="0.3">
      <c r="B1397" s="13"/>
      <c r="D1397" s="13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2" customFormat="1" ht="20.100000000000001" customHeight="1" x14ac:dyDescent="0.3">
      <c r="B1398" s="13"/>
      <c r="D1398" s="13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2" customFormat="1" ht="20.100000000000001" customHeight="1" x14ac:dyDescent="0.3">
      <c r="B1399" s="13"/>
      <c r="D1399" s="13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2" customFormat="1" ht="20.100000000000001" customHeight="1" x14ac:dyDescent="0.3">
      <c r="B1400" s="13"/>
      <c r="D1400" s="13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2" customFormat="1" ht="20.100000000000001" customHeight="1" x14ac:dyDescent="0.3">
      <c r="B1401" s="13"/>
      <c r="D1401" s="13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2" customFormat="1" ht="20.100000000000001" customHeight="1" x14ac:dyDescent="0.3">
      <c r="B1402" s="13"/>
      <c r="D1402" s="13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2" customFormat="1" ht="20.100000000000001" customHeight="1" x14ac:dyDescent="0.3">
      <c r="B1403" s="13"/>
      <c r="D1403" s="13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2" customFormat="1" ht="20.100000000000001" customHeight="1" x14ac:dyDescent="0.3">
      <c r="B1404" s="13"/>
      <c r="D1404" s="13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2" customFormat="1" ht="20.100000000000001" customHeight="1" x14ac:dyDescent="0.3">
      <c r="B1405" s="13"/>
      <c r="D1405" s="13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2" customFormat="1" ht="20.100000000000001" customHeight="1" x14ac:dyDescent="0.3">
      <c r="B1406" s="13"/>
      <c r="D1406" s="13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2" customFormat="1" ht="20.100000000000001" customHeight="1" x14ac:dyDescent="0.3">
      <c r="B1407" s="13"/>
      <c r="D1407" s="13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2" customFormat="1" ht="20.100000000000001" customHeight="1" x14ac:dyDescent="0.3">
      <c r="B1408" s="13"/>
      <c r="D1408" s="13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2" customFormat="1" ht="20.100000000000001" customHeight="1" x14ac:dyDescent="0.3">
      <c r="B1409" s="13"/>
      <c r="D1409" s="13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2" customFormat="1" ht="20.100000000000001" customHeight="1" x14ac:dyDescent="0.3">
      <c r="B1410" s="13"/>
      <c r="D1410" s="13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2" customFormat="1" ht="20.100000000000001" customHeight="1" x14ac:dyDescent="0.3">
      <c r="B1411" s="13"/>
      <c r="D1411" s="13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2" customFormat="1" ht="20.100000000000001" customHeight="1" x14ac:dyDescent="0.3">
      <c r="B1412" s="13"/>
      <c r="D1412" s="13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2" customFormat="1" ht="20.100000000000001" customHeight="1" x14ac:dyDescent="0.3">
      <c r="B1413" s="13"/>
      <c r="D1413" s="13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2" customFormat="1" ht="20.100000000000001" customHeight="1" x14ac:dyDescent="0.3">
      <c r="B1414" s="13"/>
      <c r="D1414" s="13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2" customFormat="1" ht="20.100000000000001" customHeight="1" x14ac:dyDescent="0.3">
      <c r="B1415" s="13"/>
      <c r="D1415" s="13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2" customFormat="1" ht="20.100000000000001" customHeight="1" x14ac:dyDescent="0.3">
      <c r="B1416" s="13"/>
      <c r="D1416" s="13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2" customFormat="1" ht="20.100000000000001" customHeight="1" x14ac:dyDescent="0.3">
      <c r="B1417" s="13"/>
      <c r="D1417" s="13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2" customFormat="1" ht="20.100000000000001" customHeight="1" x14ac:dyDescent="0.3">
      <c r="B1418" s="13"/>
      <c r="D1418" s="13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2" customFormat="1" ht="20.100000000000001" customHeight="1" x14ac:dyDescent="0.3">
      <c r="B1419" s="13"/>
      <c r="D1419" s="13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2" customFormat="1" ht="20.100000000000001" customHeight="1" x14ac:dyDescent="0.3">
      <c r="B1420" s="13"/>
      <c r="D1420" s="13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2" customFormat="1" ht="20.100000000000001" customHeight="1" x14ac:dyDescent="0.3">
      <c r="B1421" s="13"/>
      <c r="D1421" s="13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2" customFormat="1" ht="20.100000000000001" customHeight="1" x14ac:dyDescent="0.3">
      <c r="B1422" s="13"/>
      <c r="D1422" s="13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2" customFormat="1" ht="20.100000000000001" customHeight="1" x14ac:dyDescent="0.3">
      <c r="B1423" s="13"/>
      <c r="D1423" s="13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2" customFormat="1" ht="20.100000000000001" customHeight="1" x14ac:dyDescent="0.3">
      <c r="B1424" s="13"/>
      <c r="D1424" s="13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2" customFormat="1" ht="20.100000000000001" customHeight="1" x14ac:dyDescent="0.3">
      <c r="B1425" s="13"/>
      <c r="D1425" s="13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2" customFormat="1" ht="20.100000000000001" customHeight="1" x14ac:dyDescent="0.3">
      <c r="B1426" s="13"/>
      <c r="D1426" s="13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2" customFormat="1" ht="20.100000000000001" customHeight="1" x14ac:dyDescent="0.3">
      <c r="B1427" s="13"/>
      <c r="D1427" s="13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2" customFormat="1" ht="20.100000000000001" customHeight="1" x14ac:dyDescent="0.3">
      <c r="B1428" s="13"/>
      <c r="D1428" s="13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2" customFormat="1" ht="20.100000000000001" customHeight="1" x14ac:dyDescent="0.3">
      <c r="B1429" s="13"/>
      <c r="D1429" s="13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2" customFormat="1" ht="20.100000000000001" customHeight="1" x14ac:dyDescent="0.3">
      <c r="B1430" s="13"/>
      <c r="D1430" s="13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2" customFormat="1" ht="20.100000000000001" customHeight="1" x14ac:dyDescent="0.3">
      <c r="B1431" s="13"/>
      <c r="D1431" s="13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2" customFormat="1" ht="20.100000000000001" customHeight="1" x14ac:dyDescent="0.3">
      <c r="B1432" s="13"/>
      <c r="D1432" s="13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2" customFormat="1" ht="20.100000000000001" customHeight="1" x14ac:dyDescent="0.3">
      <c r="B1433" s="13"/>
      <c r="D1433" s="13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2" customFormat="1" ht="20.100000000000001" customHeight="1" x14ac:dyDescent="0.3">
      <c r="B1434" s="13"/>
      <c r="D1434" s="13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2" customFormat="1" ht="20.100000000000001" customHeight="1" x14ac:dyDescent="0.3">
      <c r="B1435" s="13"/>
      <c r="D1435" s="13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2" customFormat="1" ht="20.100000000000001" customHeight="1" x14ac:dyDescent="0.3">
      <c r="B1436" s="13"/>
      <c r="D1436" s="13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2" customFormat="1" ht="20.100000000000001" customHeight="1" x14ac:dyDescent="0.3">
      <c r="B1437" s="13"/>
      <c r="D1437" s="13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2" customFormat="1" ht="20.100000000000001" customHeight="1" x14ac:dyDescent="0.3">
      <c r="B1438" s="13"/>
      <c r="D1438" s="13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2" customFormat="1" ht="20.100000000000001" customHeight="1" x14ac:dyDescent="0.3">
      <c r="B1439" s="13"/>
      <c r="D1439" s="13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2" customFormat="1" ht="20.100000000000001" customHeight="1" x14ac:dyDescent="0.3">
      <c r="B1440" s="13"/>
      <c r="D1440" s="13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2" customFormat="1" ht="20.100000000000001" customHeight="1" x14ac:dyDescent="0.3">
      <c r="B1441" s="13"/>
      <c r="D1441" s="13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2" customFormat="1" ht="20.100000000000001" customHeight="1" x14ac:dyDescent="0.3">
      <c r="B1442" s="13"/>
      <c r="D1442" s="13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2" customFormat="1" ht="20.100000000000001" customHeight="1" x14ac:dyDescent="0.3">
      <c r="B1443" s="13"/>
      <c r="D1443" s="13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2" customFormat="1" ht="20.100000000000001" customHeight="1" x14ac:dyDescent="0.3">
      <c r="B1444" s="13"/>
      <c r="D1444" s="13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2" customFormat="1" ht="20.100000000000001" customHeight="1" x14ac:dyDescent="0.3">
      <c r="B1445" s="13"/>
      <c r="D1445" s="13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2" customFormat="1" ht="20.100000000000001" customHeight="1" x14ac:dyDescent="0.3">
      <c r="B1446" s="13"/>
      <c r="D1446" s="13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2" customFormat="1" ht="20.100000000000001" customHeight="1" x14ac:dyDescent="0.3">
      <c r="B1447" s="13"/>
      <c r="D1447" s="13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2" customFormat="1" ht="20.100000000000001" customHeight="1" x14ac:dyDescent="0.3">
      <c r="B1448" s="13"/>
      <c r="D1448" s="13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2" customFormat="1" ht="20.100000000000001" customHeight="1" x14ac:dyDescent="0.3">
      <c r="B1449" s="13"/>
      <c r="D1449" s="13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2" customFormat="1" ht="20.100000000000001" customHeight="1" x14ac:dyDescent="0.3">
      <c r="B1450" s="13"/>
      <c r="D1450" s="13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2" customFormat="1" ht="20.100000000000001" customHeight="1" x14ac:dyDescent="0.3">
      <c r="B1451" s="13"/>
      <c r="D1451" s="13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2" customFormat="1" ht="20.100000000000001" customHeight="1" x14ac:dyDescent="0.3">
      <c r="B1452" s="13"/>
      <c r="D1452" s="13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2" customFormat="1" ht="20.100000000000001" customHeight="1" x14ac:dyDescent="0.3">
      <c r="B1453" s="13"/>
      <c r="D1453" s="13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2" customFormat="1" ht="20.100000000000001" customHeight="1" x14ac:dyDescent="0.3">
      <c r="B1454" s="13"/>
      <c r="D1454" s="13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2" customFormat="1" ht="20.100000000000001" customHeight="1" x14ac:dyDescent="0.3">
      <c r="B1455" s="13"/>
      <c r="D1455" s="13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2" customFormat="1" ht="20.100000000000001" customHeight="1" x14ac:dyDescent="0.3">
      <c r="B1456" s="13"/>
      <c r="D1456" s="13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2" customFormat="1" ht="20.100000000000001" customHeight="1" x14ac:dyDescent="0.3">
      <c r="B1457" s="13"/>
      <c r="D1457" s="13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2" customFormat="1" ht="20.100000000000001" customHeight="1" x14ac:dyDescent="0.3">
      <c r="B1458" s="13"/>
      <c r="D1458" s="13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2" customFormat="1" ht="20.100000000000001" customHeight="1" x14ac:dyDescent="0.3">
      <c r="B1459" s="13"/>
      <c r="D1459" s="13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2" customFormat="1" ht="20.100000000000001" customHeight="1" x14ac:dyDescent="0.3">
      <c r="B1460" s="13"/>
      <c r="D1460" s="13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2" customFormat="1" ht="20.100000000000001" customHeight="1" x14ac:dyDescent="0.3">
      <c r="B1461" s="13"/>
      <c r="D1461" s="13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2" customFormat="1" ht="20.100000000000001" customHeight="1" x14ac:dyDescent="0.3">
      <c r="B1462" s="13"/>
      <c r="D1462" s="13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2" customFormat="1" ht="20.100000000000001" customHeight="1" x14ac:dyDescent="0.3">
      <c r="B1463" s="13"/>
      <c r="D1463" s="13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2" customFormat="1" ht="20.100000000000001" customHeight="1" x14ac:dyDescent="0.3">
      <c r="B1464" s="13"/>
      <c r="D1464" s="13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2" customFormat="1" ht="20.100000000000001" customHeight="1" x14ac:dyDescent="0.3">
      <c r="B1465" s="13"/>
      <c r="D1465" s="13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2" customFormat="1" ht="20.100000000000001" customHeight="1" x14ac:dyDescent="0.3">
      <c r="B1466" s="13"/>
      <c r="D1466" s="13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2" customFormat="1" ht="20.100000000000001" customHeight="1" x14ac:dyDescent="0.3">
      <c r="B1467" s="13"/>
      <c r="D1467" s="13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2" customFormat="1" ht="20.100000000000001" customHeight="1" x14ac:dyDescent="0.3">
      <c r="B1468" s="13"/>
      <c r="D1468" s="13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2" customFormat="1" ht="20.100000000000001" customHeight="1" x14ac:dyDescent="0.3">
      <c r="B1469" s="13"/>
      <c r="D1469" s="13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2" customFormat="1" ht="20.100000000000001" customHeight="1" x14ac:dyDescent="0.3">
      <c r="B1470" s="13"/>
      <c r="D1470" s="13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2" customFormat="1" ht="20.100000000000001" customHeight="1" x14ac:dyDescent="0.3">
      <c r="B1471" s="13"/>
      <c r="D1471" s="13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2" customFormat="1" ht="20.100000000000001" customHeight="1" x14ac:dyDescent="0.3">
      <c r="B1472" s="13"/>
      <c r="D1472" s="13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2" customFormat="1" ht="20.100000000000001" customHeight="1" x14ac:dyDescent="0.3">
      <c r="B1473" s="13"/>
      <c r="D1473" s="13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2" customFormat="1" ht="20.100000000000001" customHeight="1" x14ac:dyDescent="0.3">
      <c r="B1474" s="13"/>
      <c r="D1474" s="13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2" customFormat="1" ht="20.100000000000001" customHeight="1" x14ac:dyDescent="0.3">
      <c r="B1475" s="13"/>
      <c r="D1475" s="13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2" customFormat="1" ht="20.100000000000001" customHeight="1" x14ac:dyDescent="0.3">
      <c r="B1476" s="13"/>
      <c r="D1476" s="13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2" customFormat="1" ht="20.100000000000001" customHeight="1" x14ac:dyDescent="0.3">
      <c r="B1477" s="13"/>
      <c r="D1477" s="13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2" customFormat="1" ht="20.100000000000001" customHeight="1" x14ac:dyDescent="0.3">
      <c r="B1478" s="13"/>
      <c r="D1478" s="13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2" customFormat="1" ht="20.100000000000001" customHeight="1" x14ac:dyDescent="0.3">
      <c r="B1479" s="13"/>
      <c r="D1479" s="13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2" customFormat="1" ht="20.100000000000001" customHeight="1" x14ac:dyDescent="0.3">
      <c r="B1480" s="13"/>
      <c r="D1480" s="13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2" customFormat="1" ht="20.100000000000001" customHeight="1" x14ac:dyDescent="0.3">
      <c r="B1481" s="13"/>
      <c r="D1481" s="13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2" customFormat="1" ht="20.100000000000001" customHeight="1" x14ac:dyDescent="0.3">
      <c r="B1482" s="13"/>
      <c r="D1482" s="13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2" customFormat="1" ht="20.100000000000001" customHeight="1" x14ac:dyDescent="0.3">
      <c r="B1483" s="13"/>
      <c r="D1483" s="13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2" customFormat="1" ht="20.100000000000001" customHeight="1" x14ac:dyDescent="0.3">
      <c r="B1484" s="13"/>
      <c r="D1484" s="13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2" customFormat="1" ht="20.100000000000001" customHeight="1" x14ac:dyDescent="0.3">
      <c r="B1485" s="13"/>
      <c r="D1485" s="13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2" customFormat="1" ht="20.100000000000001" customHeight="1" x14ac:dyDescent="0.3">
      <c r="B1486" s="13"/>
      <c r="D1486" s="13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2" customFormat="1" ht="20.100000000000001" customHeight="1" x14ac:dyDescent="0.3">
      <c r="B1487" s="13"/>
      <c r="D1487" s="13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2" customFormat="1" ht="20.100000000000001" customHeight="1" x14ac:dyDescent="0.3">
      <c r="B1488" s="13"/>
      <c r="D1488" s="13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2" customFormat="1" ht="20.100000000000001" customHeight="1" x14ac:dyDescent="0.3">
      <c r="B1489" s="13"/>
      <c r="D1489" s="13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2" customFormat="1" ht="20.100000000000001" customHeight="1" x14ac:dyDescent="0.3">
      <c r="B1490" s="13"/>
      <c r="D1490" s="13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2" customFormat="1" ht="20.100000000000001" customHeight="1" x14ac:dyDescent="0.3">
      <c r="B1491" s="13"/>
      <c r="D1491" s="13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2" customFormat="1" ht="20.100000000000001" customHeight="1" x14ac:dyDescent="0.3">
      <c r="B1492" s="13"/>
      <c r="D1492" s="13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2" customFormat="1" ht="20.100000000000001" customHeight="1" x14ac:dyDescent="0.3">
      <c r="B1493" s="13"/>
      <c r="D1493" s="13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2" customFormat="1" ht="20.100000000000001" customHeight="1" x14ac:dyDescent="0.3">
      <c r="B1494" s="13"/>
      <c r="D1494" s="13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2" customFormat="1" ht="20.100000000000001" customHeight="1" x14ac:dyDescent="0.3">
      <c r="B1495" s="13"/>
      <c r="D1495" s="13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2" customFormat="1" ht="20.100000000000001" customHeight="1" x14ac:dyDescent="0.3">
      <c r="B1496" s="13"/>
      <c r="D1496" s="13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2" customFormat="1" ht="20.100000000000001" customHeight="1" x14ac:dyDescent="0.3">
      <c r="B1497" s="13"/>
      <c r="D1497" s="13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2" customFormat="1" ht="20.100000000000001" customHeight="1" x14ac:dyDescent="0.3">
      <c r="B1498" s="13"/>
      <c r="D1498" s="13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2" customFormat="1" ht="20.100000000000001" customHeight="1" x14ac:dyDescent="0.3">
      <c r="B1499" s="13"/>
      <c r="D1499" s="13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2" customFormat="1" ht="20.100000000000001" customHeight="1" x14ac:dyDescent="0.3">
      <c r="B1500" s="13"/>
      <c r="D1500" s="13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2" customFormat="1" ht="20.100000000000001" customHeight="1" x14ac:dyDescent="0.3">
      <c r="B1501" s="13"/>
      <c r="D1501" s="13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2" customFormat="1" ht="20.100000000000001" customHeight="1" x14ac:dyDescent="0.3">
      <c r="B1502" s="13"/>
      <c r="D1502" s="13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2" customFormat="1" ht="20.100000000000001" customHeight="1" x14ac:dyDescent="0.3">
      <c r="B1503" s="13"/>
      <c r="D1503" s="13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2" customFormat="1" ht="20.100000000000001" customHeight="1" x14ac:dyDescent="0.3">
      <c r="B1504" s="13"/>
      <c r="D1504" s="13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2" customFormat="1" ht="20.100000000000001" customHeight="1" x14ac:dyDescent="0.3">
      <c r="B1505" s="13"/>
      <c r="D1505" s="13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2" customFormat="1" ht="20.100000000000001" customHeight="1" x14ac:dyDescent="0.3">
      <c r="B1506" s="13"/>
      <c r="D1506" s="13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2" customFormat="1" ht="20.100000000000001" customHeight="1" x14ac:dyDescent="0.3">
      <c r="B1507" s="13"/>
      <c r="D1507" s="13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2" customFormat="1" ht="20.100000000000001" customHeight="1" x14ac:dyDescent="0.3">
      <c r="B1508" s="13"/>
      <c r="D1508" s="13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2" customFormat="1" ht="20.100000000000001" customHeight="1" x14ac:dyDescent="0.3">
      <c r="B1509" s="13"/>
      <c r="D1509" s="13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2" customFormat="1" ht="20.100000000000001" customHeight="1" x14ac:dyDescent="0.3">
      <c r="B1510" s="13"/>
      <c r="D1510" s="13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2" customFormat="1" ht="20.100000000000001" customHeight="1" x14ac:dyDescent="0.3">
      <c r="B1511" s="13"/>
      <c r="D1511" s="13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2" customFormat="1" ht="20.100000000000001" customHeight="1" x14ac:dyDescent="0.3">
      <c r="B1512" s="13"/>
      <c r="D1512" s="13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2" customFormat="1" ht="20.100000000000001" customHeight="1" x14ac:dyDescent="0.3">
      <c r="B1513" s="13"/>
      <c r="D1513" s="13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2" customFormat="1" ht="20.100000000000001" customHeight="1" x14ac:dyDescent="0.3">
      <c r="B1514" s="13"/>
      <c r="D1514" s="13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2" customFormat="1" ht="20.100000000000001" customHeight="1" x14ac:dyDescent="0.3">
      <c r="B1515" s="13"/>
      <c r="D1515" s="13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2" customFormat="1" ht="20.100000000000001" customHeight="1" x14ac:dyDescent="0.3">
      <c r="B1516" s="13"/>
      <c r="D1516" s="13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2" customFormat="1" ht="20.100000000000001" customHeight="1" x14ac:dyDescent="0.3">
      <c r="B1517" s="13"/>
      <c r="D1517" s="13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2" customFormat="1" ht="20.100000000000001" customHeight="1" x14ac:dyDescent="0.3">
      <c r="B1518" s="13"/>
      <c r="D1518" s="13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2" customFormat="1" ht="20.100000000000001" customHeight="1" x14ac:dyDescent="0.3">
      <c r="B1519" s="13"/>
      <c r="D1519" s="13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2" customFormat="1" ht="20.100000000000001" customHeight="1" x14ac:dyDescent="0.3">
      <c r="B1520" s="13"/>
      <c r="D1520" s="13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2" customFormat="1" ht="20.100000000000001" customHeight="1" x14ac:dyDescent="0.3">
      <c r="B1521" s="13"/>
      <c r="D1521" s="13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2" customFormat="1" ht="20.100000000000001" customHeight="1" x14ac:dyDescent="0.3">
      <c r="B1522" s="13"/>
      <c r="D1522" s="13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2" customFormat="1" ht="20.100000000000001" customHeight="1" x14ac:dyDescent="0.3">
      <c r="B1523" s="13"/>
      <c r="D1523" s="13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2" customFormat="1" ht="20.100000000000001" customHeight="1" x14ac:dyDescent="0.3">
      <c r="B1524" s="13"/>
      <c r="D1524" s="13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2" customFormat="1" ht="20.100000000000001" customHeight="1" x14ac:dyDescent="0.3">
      <c r="B1525" s="13"/>
      <c r="D1525" s="13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2" customFormat="1" ht="20.100000000000001" customHeight="1" x14ac:dyDescent="0.3">
      <c r="B1526" s="13"/>
      <c r="D1526" s="13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2" customFormat="1" ht="20.100000000000001" customHeight="1" x14ac:dyDescent="0.3">
      <c r="B1527" s="13"/>
      <c r="D1527" s="13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2" customFormat="1" ht="20.100000000000001" customHeight="1" x14ac:dyDescent="0.3">
      <c r="B1528" s="13"/>
      <c r="D1528" s="13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2" customFormat="1" ht="20.100000000000001" customHeight="1" x14ac:dyDescent="0.3">
      <c r="B1529" s="13"/>
      <c r="D1529" s="13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2" customFormat="1" ht="20.100000000000001" customHeight="1" x14ac:dyDescent="0.3">
      <c r="B1530" s="13"/>
      <c r="D1530" s="13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2" customFormat="1" ht="20.100000000000001" customHeight="1" x14ac:dyDescent="0.3">
      <c r="B1531" s="13"/>
      <c r="D1531" s="13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2" customFormat="1" ht="20.100000000000001" customHeight="1" x14ac:dyDescent="0.3">
      <c r="B1532" s="13"/>
      <c r="D1532" s="13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2" customFormat="1" ht="20.100000000000001" customHeight="1" x14ac:dyDescent="0.3">
      <c r="B1533" s="13"/>
      <c r="D1533" s="13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2" customFormat="1" ht="20.100000000000001" customHeight="1" x14ac:dyDescent="0.3">
      <c r="B1534" s="13"/>
      <c r="D1534" s="13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2" customFormat="1" ht="20.100000000000001" customHeight="1" x14ac:dyDescent="0.3">
      <c r="B1535" s="13"/>
      <c r="D1535" s="13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2" customFormat="1" ht="20.100000000000001" customHeight="1" x14ac:dyDescent="0.3">
      <c r="B1536" s="13"/>
      <c r="D1536" s="13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2" customFormat="1" ht="20.100000000000001" customHeight="1" x14ac:dyDescent="0.3">
      <c r="B1537" s="13"/>
      <c r="D1537" s="13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2" customFormat="1" ht="20.100000000000001" customHeight="1" x14ac:dyDescent="0.3">
      <c r="B1538" s="13"/>
      <c r="D1538" s="13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2" customFormat="1" ht="20.100000000000001" customHeight="1" x14ac:dyDescent="0.3">
      <c r="B1539" s="13"/>
      <c r="D1539" s="13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2" customFormat="1" ht="20.100000000000001" customHeight="1" x14ac:dyDescent="0.3">
      <c r="B1540" s="13"/>
      <c r="D1540" s="13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2" customFormat="1" ht="20.100000000000001" customHeight="1" x14ac:dyDescent="0.3">
      <c r="B1541" s="13"/>
      <c r="D1541" s="13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2" customFormat="1" ht="20.100000000000001" customHeight="1" x14ac:dyDescent="0.3">
      <c r="B1542" s="13"/>
      <c r="D1542" s="13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2" customFormat="1" ht="20.100000000000001" customHeight="1" x14ac:dyDescent="0.3">
      <c r="B1543" s="13"/>
      <c r="D1543" s="13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2" customFormat="1" ht="20.100000000000001" customHeight="1" x14ac:dyDescent="0.3">
      <c r="B1544" s="13"/>
      <c r="D1544" s="13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2" customFormat="1" ht="20.100000000000001" customHeight="1" x14ac:dyDescent="0.3">
      <c r="B1545" s="13"/>
      <c r="D1545" s="13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2" customFormat="1" ht="20.100000000000001" customHeight="1" x14ac:dyDescent="0.3">
      <c r="B1546" s="13"/>
      <c r="D1546" s="13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2" customFormat="1" ht="20.100000000000001" customHeight="1" x14ac:dyDescent="0.3">
      <c r="B1547" s="13"/>
      <c r="D1547" s="13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2" customFormat="1" ht="20.100000000000001" customHeight="1" x14ac:dyDescent="0.3">
      <c r="B1548" s="13"/>
      <c r="D1548" s="13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2" customFormat="1" ht="20.100000000000001" customHeight="1" x14ac:dyDescent="0.3">
      <c r="B1549" s="13"/>
      <c r="D1549" s="13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2" customFormat="1" ht="20.100000000000001" customHeight="1" x14ac:dyDescent="0.3">
      <c r="B1550" s="13"/>
      <c r="D1550" s="13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2" customFormat="1" ht="20.100000000000001" customHeight="1" x14ac:dyDescent="0.3">
      <c r="B1551" s="13"/>
      <c r="D1551" s="13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2" customFormat="1" ht="20.100000000000001" customHeight="1" x14ac:dyDescent="0.3">
      <c r="B1552" s="13"/>
      <c r="D1552" s="13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2" customFormat="1" ht="20.100000000000001" customHeight="1" x14ac:dyDescent="0.3">
      <c r="B1553" s="13"/>
      <c r="D1553" s="13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2" customFormat="1" ht="20.100000000000001" customHeight="1" x14ac:dyDescent="0.3">
      <c r="B1554" s="13"/>
      <c r="D1554" s="13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2" customFormat="1" ht="20.100000000000001" customHeight="1" x14ac:dyDescent="0.3">
      <c r="B1555" s="13"/>
      <c r="D1555" s="13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2" customFormat="1" ht="20.100000000000001" customHeight="1" x14ac:dyDescent="0.3">
      <c r="B1556" s="13"/>
      <c r="D1556" s="13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2" customFormat="1" ht="20.100000000000001" customHeight="1" x14ac:dyDescent="0.3">
      <c r="B1557" s="13"/>
      <c r="D1557" s="13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2" customFormat="1" ht="20.100000000000001" customHeight="1" x14ac:dyDescent="0.3">
      <c r="B1558" s="13"/>
      <c r="D1558" s="13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2" customFormat="1" ht="20.100000000000001" customHeight="1" x14ac:dyDescent="0.3">
      <c r="B1559" s="13"/>
      <c r="D1559" s="13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2" customFormat="1" ht="20.100000000000001" customHeight="1" x14ac:dyDescent="0.3">
      <c r="B1560" s="13"/>
      <c r="D1560" s="13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2" customFormat="1" ht="20.100000000000001" customHeight="1" x14ac:dyDescent="0.3">
      <c r="B1561" s="13"/>
      <c r="D1561" s="13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2" customFormat="1" ht="20.100000000000001" customHeight="1" x14ac:dyDescent="0.3">
      <c r="B1562" s="13"/>
      <c r="D1562" s="13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2" customFormat="1" ht="20.100000000000001" customHeight="1" x14ac:dyDescent="0.3">
      <c r="B1563" s="13"/>
      <c r="D1563" s="13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2" customFormat="1" ht="20.100000000000001" customHeight="1" x14ac:dyDescent="0.3">
      <c r="B1564" s="13"/>
      <c r="D1564" s="13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2" customFormat="1" ht="20.100000000000001" customHeight="1" x14ac:dyDescent="0.3">
      <c r="B1565" s="13"/>
      <c r="D1565" s="13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2" customFormat="1" ht="20.100000000000001" customHeight="1" x14ac:dyDescent="0.3">
      <c r="B1566" s="13"/>
      <c r="D1566" s="13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2" customFormat="1" ht="20.100000000000001" customHeight="1" x14ac:dyDescent="0.3">
      <c r="B1567" s="13"/>
      <c r="D1567" s="13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2" customFormat="1" ht="20.100000000000001" customHeight="1" x14ac:dyDescent="0.3">
      <c r="B1568" s="13"/>
      <c r="D1568" s="13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2" customFormat="1" ht="20.100000000000001" customHeight="1" x14ac:dyDescent="0.3">
      <c r="B1569" s="13"/>
      <c r="D1569" s="13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2" customFormat="1" ht="20.100000000000001" customHeight="1" x14ac:dyDescent="0.3">
      <c r="B1570" s="13"/>
      <c r="D1570" s="13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2" customFormat="1" ht="20.100000000000001" customHeight="1" x14ac:dyDescent="0.3">
      <c r="B1571" s="13"/>
      <c r="D1571" s="13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2" customFormat="1" ht="20.100000000000001" customHeight="1" x14ac:dyDescent="0.3">
      <c r="B1572" s="13"/>
      <c r="D1572" s="13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2" customFormat="1" ht="20.100000000000001" customHeight="1" x14ac:dyDescent="0.3">
      <c r="B1573" s="13"/>
      <c r="D1573" s="13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2" customFormat="1" ht="20.100000000000001" customHeight="1" x14ac:dyDescent="0.3">
      <c r="B1574" s="13"/>
      <c r="D1574" s="13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2" customFormat="1" ht="20.100000000000001" customHeight="1" x14ac:dyDescent="0.3">
      <c r="B1575" s="13"/>
      <c r="D1575" s="13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2" customFormat="1" ht="20.100000000000001" customHeight="1" x14ac:dyDescent="0.3">
      <c r="B1576" s="13"/>
      <c r="D1576" s="13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2" customFormat="1" ht="20.100000000000001" customHeight="1" x14ac:dyDescent="0.3">
      <c r="B1577" s="13"/>
      <c r="D1577" s="13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2" customFormat="1" ht="20.100000000000001" customHeight="1" x14ac:dyDescent="0.3">
      <c r="B1578" s="13"/>
      <c r="D1578" s="13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2" customFormat="1" ht="20.100000000000001" customHeight="1" x14ac:dyDescent="0.3">
      <c r="B1579" s="13"/>
      <c r="D1579" s="13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2" customFormat="1" ht="20.100000000000001" customHeight="1" x14ac:dyDescent="0.3">
      <c r="B1580" s="13"/>
      <c r="D1580" s="13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2" customFormat="1" ht="20.100000000000001" customHeight="1" x14ac:dyDescent="0.3">
      <c r="B1581" s="13"/>
      <c r="D1581" s="13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2" customFormat="1" ht="20.100000000000001" customHeight="1" x14ac:dyDescent="0.3">
      <c r="B1582" s="13"/>
      <c r="D1582" s="13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2" customFormat="1" ht="20.100000000000001" customHeight="1" x14ac:dyDescent="0.3">
      <c r="B1583" s="13"/>
      <c r="D1583" s="13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2" customFormat="1" ht="20.100000000000001" customHeight="1" x14ac:dyDescent="0.3">
      <c r="B1584" s="13"/>
      <c r="D1584" s="13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2" customFormat="1" ht="20.100000000000001" customHeight="1" x14ac:dyDescent="0.3">
      <c r="B1585" s="13"/>
      <c r="D1585" s="13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2" customFormat="1" ht="20.100000000000001" customHeight="1" x14ac:dyDescent="0.3">
      <c r="B1586" s="13"/>
      <c r="D1586" s="13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2" customFormat="1" ht="20.100000000000001" customHeight="1" x14ac:dyDescent="0.3">
      <c r="B1587" s="13"/>
      <c r="D1587" s="13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2" customFormat="1" ht="20.100000000000001" customHeight="1" x14ac:dyDescent="0.3">
      <c r="B1588" s="13"/>
      <c r="D1588" s="13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2" customFormat="1" ht="20.100000000000001" customHeight="1" x14ac:dyDescent="0.3">
      <c r="B1589" s="13"/>
      <c r="D1589" s="13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2" customFormat="1" ht="20.100000000000001" customHeight="1" x14ac:dyDescent="0.3">
      <c r="B1590" s="13"/>
      <c r="D1590" s="13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2" customFormat="1" ht="20.100000000000001" customHeight="1" x14ac:dyDescent="0.3">
      <c r="B1591" s="13"/>
      <c r="D1591" s="13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2" customFormat="1" ht="20.100000000000001" customHeight="1" x14ac:dyDescent="0.3">
      <c r="B1592" s="13"/>
      <c r="D1592" s="13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2" customFormat="1" ht="20.100000000000001" customHeight="1" x14ac:dyDescent="0.3">
      <c r="B1593" s="13"/>
      <c r="D1593" s="13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2" customFormat="1" ht="20.100000000000001" customHeight="1" x14ac:dyDescent="0.3">
      <c r="B1594" s="13"/>
      <c r="D1594" s="13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2" customFormat="1" ht="20.100000000000001" customHeight="1" x14ac:dyDescent="0.3">
      <c r="B1595" s="13"/>
      <c r="D1595" s="13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2" customFormat="1" ht="20.100000000000001" customHeight="1" x14ac:dyDescent="0.3">
      <c r="B1596" s="13"/>
      <c r="D1596" s="13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2" customFormat="1" ht="20.100000000000001" customHeight="1" x14ac:dyDescent="0.3">
      <c r="B1597" s="13"/>
      <c r="D1597" s="13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2" customFormat="1" ht="20.100000000000001" customHeight="1" x14ac:dyDescent="0.3">
      <c r="B1598" s="13"/>
      <c r="D1598" s="13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2" customFormat="1" ht="20.100000000000001" customHeight="1" x14ac:dyDescent="0.3">
      <c r="B1599" s="13"/>
      <c r="D1599" s="13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2" customFormat="1" ht="20.100000000000001" customHeight="1" x14ac:dyDescent="0.3">
      <c r="B1600" s="13"/>
      <c r="D1600" s="13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2" customFormat="1" ht="20.100000000000001" customHeight="1" x14ac:dyDescent="0.3">
      <c r="B1601" s="13"/>
      <c r="D1601" s="13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2" customFormat="1" ht="20.100000000000001" customHeight="1" x14ac:dyDescent="0.3">
      <c r="B1602" s="13"/>
      <c r="D1602" s="13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2" customFormat="1" ht="20.100000000000001" customHeight="1" x14ac:dyDescent="0.3">
      <c r="B1603" s="13"/>
      <c r="D1603" s="13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2" customFormat="1" ht="20.100000000000001" customHeight="1" x14ac:dyDescent="0.3">
      <c r="B1604" s="13"/>
      <c r="D1604" s="13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2" customFormat="1" ht="20.100000000000001" customHeight="1" x14ac:dyDescent="0.3">
      <c r="B1605" s="13"/>
      <c r="D1605" s="13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2" customFormat="1" ht="20.100000000000001" customHeight="1" x14ac:dyDescent="0.3">
      <c r="B1606" s="13"/>
      <c r="D1606" s="13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2" customFormat="1" ht="20.100000000000001" customHeight="1" x14ac:dyDescent="0.3">
      <c r="B1607" s="13"/>
      <c r="D1607" s="13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2" customFormat="1" ht="20.100000000000001" customHeight="1" x14ac:dyDescent="0.3">
      <c r="B1608" s="13"/>
      <c r="D1608" s="13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2" customFormat="1" ht="20.100000000000001" customHeight="1" x14ac:dyDescent="0.3">
      <c r="B1609" s="13"/>
      <c r="D1609" s="13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2" customFormat="1" ht="20.100000000000001" customHeight="1" x14ac:dyDescent="0.3">
      <c r="B1610" s="13"/>
      <c r="D1610" s="13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2" customFormat="1" ht="20.100000000000001" customHeight="1" x14ac:dyDescent="0.3">
      <c r="B1611" s="13"/>
      <c r="D1611" s="13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2" customFormat="1" ht="20.100000000000001" customHeight="1" x14ac:dyDescent="0.3">
      <c r="B1612" s="13"/>
      <c r="D1612" s="13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2" customFormat="1" ht="20.100000000000001" customHeight="1" x14ac:dyDescent="0.3">
      <c r="B1613" s="13"/>
      <c r="D1613" s="13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2" customFormat="1" ht="20.100000000000001" customHeight="1" x14ac:dyDescent="0.3">
      <c r="B1614" s="13"/>
      <c r="D1614" s="13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2" customFormat="1" ht="20.100000000000001" customHeight="1" x14ac:dyDescent="0.3">
      <c r="B1615" s="13"/>
      <c r="D1615" s="13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2" customFormat="1" ht="20.100000000000001" customHeight="1" x14ac:dyDescent="0.3">
      <c r="B1616" s="13"/>
      <c r="D1616" s="13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2" customFormat="1" ht="20.100000000000001" customHeight="1" x14ac:dyDescent="0.3">
      <c r="B1617" s="13"/>
      <c r="D1617" s="13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2" customFormat="1" ht="20.100000000000001" customHeight="1" x14ac:dyDescent="0.3">
      <c r="B1618" s="13"/>
      <c r="D1618" s="13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  <row r="1619" spans="2:78" s="12" customFormat="1" ht="20.100000000000001" customHeight="1" x14ac:dyDescent="0.3">
      <c r="B1619" s="13"/>
      <c r="D1619" s="13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  <c r="AS1619" s="2"/>
      <c r="AT1619" s="2"/>
      <c r="AU1619" s="2"/>
      <c r="AV1619" s="2"/>
      <c r="AW1619" s="2"/>
      <c r="AX1619" s="2"/>
      <c r="AY1619" s="2"/>
      <c r="AZ1619" s="2"/>
      <c r="BA1619" s="2"/>
      <c r="BB1619" s="2"/>
      <c r="BC1619" s="2"/>
      <c r="BD1619" s="2"/>
      <c r="BE1619" s="2"/>
      <c r="BF1619" s="2"/>
      <c r="BG1619" s="2"/>
      <c r="BH1619" s="2"/>
      <c r="BI1619" s="2"/>
      <c r="BJ1619" s="2"/>
      <c r="BK1619" s="2"/>
      <c r="BL1619" s="2"/>
      <c r="BM1619" s="2"/>
      <c r="BN1619" s="2"/>
      <c r="BO1619" s="2"/>
      <c r="BP1619" s="2"/>
      <c r="BQ1619" s="2"/>
      <c r="BR1619" s="2"/>
      <c r="BS1619" s="2"/>
      <c r="BT1619" s="2"/>
      <c r="BU1619" s="2"/>
      <c r="BV1619" s="2"/>
      <c r="BW1619" s="2"/>
      <c r="BX1619" s="2"/>
      <c r="BY1619" s="2"/>
      <c r="BZ1619" s="2"/>
    </row>
    <row r="1620" spans="2:78" s="12" customFormat="1" ht="20.100000000000001" customHeight="1" x14ac:dyDescent="0.3">
      <c r="B1620" s="13"/>
      <c r="D1620" s="13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  <c r="AS1620" s="2"/>
      <c r="AT1620" s="2"/>
      <c r="AU1620" s="2"/>
      <c r="AV1620" s="2"/>
      <c r="AW1620" s="2"/>
      <c r="AX1620" s="2"/>
      <c r="AY1620" s="2"/>
      <c r="AZ1620" s="2"/>
      <c r="BA1620" s="2"/>
      <c r="BB1620" s="2"/>
      <c r="BC1620" s="2"/>
      <c r="BD1620" s="2"/>
      <c r="BE1620" s="2"/>
      <c r="BF1620" s="2"/>
      <c r="BG1620" s="2"/>
      <c r="BH1620" s="2"/>
      <c r="BI1620" s="2"/>
      <c r="BJ1620" s="2"/>
      <c r="BK1620" s="2"/>
      <c r="BL1620" s="2"/>
      <c r="BM1620" s="2"/>
      <c r="BN1620" s="2"/>
      <c r="BO1620" s="2"/>
      <c r="BP1620" s="2"/>
      <c r="BQ1620" s="2"/>
      <c r="BR1620" s="2"/>
      <c r="BS1620" s="2"/>
      <c r="BT1620" s="2"/>
      <c r="BU1620" s="2"/>
      <c r="BV1620" s="2"/>
      <c r="BW1620" s="2"/>
      <c r="BX1620" s="2"/>
      <c r="BY1620" s="2"/>
      <c r="BZ1620" s="2"/>
    </row>
    <row r="1621" spans="2:78" s="12" customFormat="1" ht="20.100000000000001" customHeight="1" x14ac:dyDescent="0.3">
      <c r="B1621" s="13"/>
      <c r="D1621" s="13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  <c r="AS1621" s="2"/>
      <c r="AT1621" s="2"/>
      <c r="AU1621" s="2"/>
      <c r="AV1621" s="2"/>
      <c r="AW1621" s="2"/>
      <c r="AX1621" s="2"/>
      <c r="AY1621" s="2"/>
      <c r="AZ1621" s="2"/>
      <c r="BA1621" s="2"/>
      <c r="BB1621" s="2"/>
      <c r="BC1621" s="2"/>
      <c r="BD1621" s="2"/>
      <c r="BE1621" s="2"/>
      <c r="BF1621" s="2"/>
      <c r="BG1621" s="2"/>
      <c r="BH1621" s="2"/>
      <c r="BI1621" s="2"/>
      <c r="BJ1621" s="2"/>
      <c r="BK1621" s="2"/>
      <c r="BL1621" s="2"/>
      <c r="BM1621" s="2"/>
      <c r="BN1621" s="2"/>
      <c r="BO1621" s="2"/>
      <c r="BP1621" s="2"/>
      <c r="BQ1621" s="2"/>
      <c r="BR1621" s="2"/>
      <c r="BS1621" s="2"/>
      <c r="BT1621" s="2"/>
      <c r="BU1621" s="2"/>
      <c r="BV1621" s="2"/>
      <c r="BW1621" s="2"/>
      <c r="BX1621" s="2"/>
      <c r="BY1621" s="2"/>
      <c r="BZ1621" s="2"/>
    </row>
    <row r="1622" spans="2:78" s="12" customFormat="1" ht="20.100000000000001" customHeight="1" x14ac:dyDescent="0.3">
      <c r="B1622" s="13"/>
      <c r="D1622" s="13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  <c r="AS1622" s="2"/>
      <c r="AT1622" s="2"/>
      <c r="AU1622" s="2"/>
      <c r="AV1622" s="2"/>
      <c r="AW1622" s="2"/>
      <c r="AX1622" s="2"/>
      <c r="AY1622" s="2"/>
      <c r="AZ1622" s="2"/>
      <c r="BA1622" s="2"/>
      <c r="BB1622" s="2"/>
      <c r="BC1622" s="2"/>
      <c r="BD1622" s="2"/>
      <c r="BE1622" s="2"/>
      <c r="BF1622" s="2"/>
      <c r="BG1622" s="2"/>
      <c r="BH1622" s="2"/>
      <c r="BI1622" s="2"/>
      <c r="BJ1622" s="2"/>
      <c r="BK1622" s="2"/>
      <c r="BL1622" s="2"/>
      <c r="BM1622" s="2"/>
      <c r="BN1622" s="2"/>
      <c r="BO1622" s="2"/>
      <c r="BP1622" s="2"/>
      <c r="BQ1622" s="2"/>
      <c r="BR1622" s="2"/>
      <c r="BS1622" s="2"/>
      <c r="BT1622" s="2"/>
      <c r="BU1622" s="2"/>
      <c r="BV1622" s="2"/>
      <c r="BW1622" s="2"/>
      <c r="BX1622" s="2"/>
      <c r="BY1622" s="2"/>
      <c r="BZ1622" s="2"/>
    </row>
    <row r="1623" spans="2:78" s="12" customFormat="1" ht="20.100000000000001" customHeight="1" x14ac:dyDescent="0.3">
      <c r="B1623" s="13"/>
      <c r="D1623" s="13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  <c r="AS1623" s="2"/>
      <c r="AT1623" s="2"/>
      <c r="AU1623" s="2"/>
      <c r="AV1623" s="2"/>
      <c r="AW1623" s="2"/>
      <c r="AX1623" s="2"/>
      <c r="AY1623" s="2"/>
      <c r="AZ1623" s="2"/>
      <c r="BA1623" s="2"/>
      <c r="BB1623" s="2"/>
      <c r="BC1623" s="2"/>
      <c r="BD1623" s="2"/>
      <c r="BE1623" s="2"/>
      <c r="BF1623" s="2"/>
      <c r="BG1623" s="2"/>
      <c r="BH1623" s="2"/>
      <c r="BI1623" s="2"/>
      <c r="BJ1623" s="2"/>
      <c r="BK1623" s="2"/>
      <c r="BL1623" s="2"/>
      <c r="BM1623" s="2"/>
      <c r="BN1623" s="2"/>
      <c r="BO1623" s="2"/>
      <c r="BP1623" s="2"/>
      <c r="BQ1623" s="2"/>
      <c r="BR1623" s="2"/>
      <c r="BS1623" s="2"/>
      <c r="BT1623" s="2"/>
      <c r="BU1623" s="2"/>
      <c r="BV1623" s="2"/>
      <c r="BW1623" s="2"/>
      <c r="BX1623" s="2"/>
      <c r="BY1623" s="2"/>
      <c r="BZ1623" s="2"/>
    </row>
    <row r="1624" spans="2:78" s="12" customFormat="1" ht="20.100000000000001" customHeight="1" x14ac:dyDescent="0.3">
      <c r="B1624" s="13"/>
      <c r="D1624" s="13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  <c r="BD1624" s="2"/>
      <c r="BE1624" s="2"/>
      <c r="BF1624" s="2"/>
      <c r="BG1624" s="2"/>
      <c r="BH1624" s="2"/>
      <c r="BI1624" s="2"/>
      <c r="BJ1624" s="2"/>
      <c r="BK1624" s="2"/>
      <c r="BL1624" s="2"/>
      <c r="BM1624" s="2"/>
      <c r="BN1624" s="2"/>
      <c r="BO1624" s="2"/>
      <c r="BP1624" s="2"/>
      <c r="BQ1624" s="2"/>
      <c r="BR1624" s="2"/>
      <c r="BS1624" s="2"/>
      <c r="BT1624" s="2"/>
      <c r="BU1624" s="2"/>
      <c r="BV1624" s="2"/>
      <c r="BW1624" s="2"/>
      <c r="BX1624" s="2"/>
      <c r="BY1624" s="2"/>
      <c r="BZ1624" s="2"/>
    </row>
    <row r="1625" spans="2:78" s="12" customFormat="1" ht="20.100000000000001" customHeight="1" x14ac:dyDescent="0.3">
      <c r="B1625" s="13"/>
      <c r="D1625" s="13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  <c r="AL1625" s="2"/>
      <c r="AM1625" s="2"/>
      <c r="AN1625" s="2"/>
      <c r="AO1625" s="2"/>
      <c r="AP1625" s="2"/>
      <c r="AQ1625" s="2"/>
      <c r="AR1625" s="2"/>
      <c r="AS1625" s="2"/>
      <c r="AT1625" s="2"/>
      <c r="AU1625" s="2"/>
      <c r="AV1625" s="2"/>
      <c r="AW1625" s="2"/>
      <c r="AX1625" s="2"/>
      <c r="AY1625" s="2"/>
      <c r="AZ1625" s="2"/>
      <c r="BA1625" s="2"/>
      <c r="BB1625" s="2"/>
      <c r="BC1625" s="2"/>
      <c r="BD1625" s="2"/>
      <c r="BE1625" s="2"/>
      <c r="BF1625" s="2"/>
      <c r="BG1625" s="2"/>
      <c r="BH1625" s="2"/>
      <c r="BI1625" s="2"/>
      <c r="BJ1625" s="2"/>
      <c r="BK1625" s="2"/>
      <c r="BL1625" s="2"/>
      <c r="BM1625" s="2"/>
      <c r="BN1625" s="2"/>
      <c r="BO1625" s="2"/>
      <c r="BP1625" s="2"/>
      <c r="BQ1625" s="2"/>
      <c r="BR1625" s="2"/>
      <c r="BS1625" s="2"/>
      <c r="BT1625" s="2"/>
      <c r="BU1625" s="2"/>
      <c r="BV1625" s="2"/>
      <c r="BW1625" s="2"/>
      <c r="BX1625" s="2"/>
      <c r="BY1625" s="2"/>
      <c r="BZ1625" s="2"/>
    </row>
    <row r="1626" spans="2:78" s="12" customFormat="1" ht="20.100000000000001" customHeight="1" x14ac:dyDescent="0.3">
      <c r="B1626" s="13"/>
      <c r="D1626" s="13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  <c r="AL1626" s="2"/>
      <c r="AM1626" s="2"/>
      <c r="AN1626" s="2"/>
      <c r="AO1626" s="2"/>
      <c r="AP1626" s="2"/>
      <c r="AQ1626" s="2"/>
      <c r="AR1626" s="2"/>
      <c r="AS1626" s="2"/>
      <c r="AT1626" s="2"/>
      <c r="AU1626" s="2"/>
      <c r="AV1626" s="2"/>
      <c r="AW1626" s="2"/>
      <c r="AX1626" s="2"/>
      <c r="AY1626" s="2"/>
      <c r="AZ1626" s="2"/>
      <c r="BA1626" s="2"/>
      <c r="BB1626" s="2"/>
      <c r="BC1626" s="2"/>
      <c r="BD1626" s="2"/>
      <c r="BE1626" s="2"/>
      <c r="BF1626" s="2"/>
      <c r="BG1626" s="2"/>
      <c r="BH1626" s="2"/>
      <c r="BI1626" s="2"/>
      <c r="BJ1626" s="2"/>
      <c r="BK1626" s="2"/>
      <c r="BL1626" s="2"/>
      <c r="BM1626" s="2"/>
      <c r="BN1626" s="2"/>
      <c r="BO1626" s="2"/>
      <c r="BP1626" s="2"/>
      <c r="BQ1626" s="2"/>
      <c r="BR1626" s="2"/>
      <c r="BS1626" s="2"/>
      <c r="BT1626" s="2"/>
      <c r="BU1626" s="2"/>
      <c r="BV1626" s="2"/>
      <c r="BW1626" s="2"/>
      <c r="BX1626" s="2"/>
      <c r="BY1626" s="2"/>
      <c r="BZ1626" s="2"/>
    </row>
    <row r="1627" spans="2:78" s="12" customFormat="1" ht="20.100000000000001" customHeight="1" x14ac:dyDescent="0.3">
      <c r="B1627" s="13"/>
      <c r="D1627" s="13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  <c r="AL1627" s="2"/>
      <c r="AM1627" s="2"/>
      <c r="AN1627" s="2"/>
      <c r="AO1627" s="2"/>
      <c r="AP1627" s="2"/>
      <c r="AQ1627" s="2"/>
      <c r="AR1627" s="2"/>
      <c r="AS1627" s="2"/>
      <c r="AT1627" s="2"/>
      <c r="AU1627" s="2"/>
      <c r="AV1627" s="2"/>
      <c r="AW1627" s="2"/>
      <c r="AX1627" s="2"/>
      <c r="AY1627" s="2"/>
      <c r="AZ1627" s="2"/>
      <c r="BA1627" s="2"/>
      <c r="BB1627" s="2"/>
      <c r="BC1627" s="2"/>
      <c r="BD1627" s="2"/>
      <c r="BE1627" s="2"/>
      <c r="BF1627" s="2"/>
      <c r="BG1627" s="2"/>
      <c r="BH1627" s="2"/>
      <c r="BI1627" s="2"/>
      <c r="BJ1627" s="2"/>
      <c r="BK1627" s="2"/>
      <c r="BL1627" s="2"/>
      <c r="BM1627" s="2"/>
      <c r="BN1627" s="2"/>
      <c r="BO1627" s="2"/>
      <c r="BP1627" s="2"/>
      <c r="BQ1627" s="2"/>
      <c r="BR1627" s="2"/>
      <c r="BS1627" s="2"/>
      <c r="BT1627" s="2"/>
      <c r="BU1627" s="2"/>
      <c r="BV1627" s="2"/>
      <c r="BW1627" s="2"/>
      <c r="BX1627" s="2"/>
      <c r="BY1627" s="2"/>
      <c r="BZ1627" s="2"/>
    </row>
    <row r="1628" spans="2:78" s="12" customFormat="1" ht="20.100000000000001" customHeight="1" x14ac:dyDescent="0.3">
      <c r="B1628" s="13"/>
      <c r="D1628" s="13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  <c r="AL1628" s="2"/>
      <c r="AM1628" s="2"/>
      <c r="AN1628" s="2"/>
      <c r="AO1628" s="2"/>
      <c r="AP1628" s="2"/>
      <c r="AQ1628" s="2"/>
      <c r="AR1628" s="2"/>
      <c r="AS1628" s="2"/>
      <c r="AT1628" s="2"/>
      <c r="AU1628" s="2"/>
      <c r="AV1628" s="2"/>
      <c r="AW1628" s="2"/>
      <c r="AX1628" s="2"/>
      <c r="AY1628" s="2"/>
      <c r="AZ1628" s="2"/>
      <c r="BA1628" s="2"/>
      <c r="BB1628" s="2"/>
      <c r="BC1628" s="2"/>
      <c r="BD1628" s="2"/>
      <c r="BE1628" s="2"/>
      <c r="BF1628" s="2"/>
      <c r="BG1628" s="2"/>
      <c r="BH1628" s="2"/>
      <c r="BI1628" s="2"/>
      <c r="BJ1628" s="2"/>
      <c r="BK1628" s="2"/>
      <c r="BL1628" s="2"/>
      <c r="BM1628" s="2"/>
      <c r="BN1628" s="2"/>
      <c r="BO1628" s="2"/>
      <c r="BP1628" s="2"/>
      <c r="BQ1628" s="2"/>
      <c r="BR1628" s="2"/>
      <c r="BS1628" s="2"/>
      <c r="BT1628" s="2"/>
      <c r="BU1628" s="2"/>
      <c r="BV1628" s="2"/>
      <c r="BW1628" s="2"/>
      <c r="BX1628" s="2"/>
      <c r="BY1628" s="2"/>
      <c r="BZ1628" s="2"/>
    </row>
    <row r="1629" spans="2:78" s="12" customFormat="1" ht="20.100000000000001" customHeight="1" x14ac:dyDescent="0.3">
      <c r="B1629" s="13"/>
      <c r="D1629" s="13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  <c r="AL1629" s="2"/>
      <c r="AM1629" s="2"/>
      <c r="AN1629" s="2"/>
      <c r="AO1629" s="2"/>
      <c r="AP1629" s="2"/>
      <c r="AQ1629" s="2"/>
      <c r="AR1629" s="2"/>
      <c r="AS1629" s="2"/>
      <c r="AT1629" s="2"/>
      <c r="AU1629" s="2"/>
      <c r="AV1629" s="2"/>
      <c r="AW1629" s="2"/>
      <c r="AX1629" s="2"/>
      <c r="AY1629" s="2"/>
      <c r="AZ1629" s="2"/>
      <c r="BA1629" s="2"/>
      <c r="BB1629" s="2"/>
      <c r="BC1629" s="2"/>
      <c r="BD1629" s="2"/>
      <c r="BE1629" s="2"/>
      <c r="BF1629" s="2"/>
      <c r="BG1629" s="2"/>
      <c r="BH1629" s="2"/>
      <c r="BI1629" s="2"/>
      <c r="BJ1629" s="2"/>
      <c r="BK1629" s="2"/>
      <c r="BL1629" s="2"/>
      <c r="BM1629" s="2"/>
      <c r="BN1629" s="2"/>
      <c r="BO1629" s="2"/>
      <c r="BP1629" s="2"/>
      <c r="BQ1629" s="2"/>
      <c r="BR1629" s="2"/>
      <c r="BS1629" s="2"/>
      <c r="BT1629" s="2"/>
      <c r="BU1629" s="2"/>
      <c r="BV1629" s="2"/>
      <c r="BW1629" s="2"/>
      <c r="BX1629" s="2"/>
      <c r="BY1629" s="2"/>
      <c r="BZ1629" s="2"/>
    </row>
    <row r="1630" spans="2:78" s="12" customFormat="1" ht="20.100000000000001" customHeight="1" x14ac:dyDescent="0.3">
      <c r="B1630" s="13"/>
      <c r="D1630" s="13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  <c r="AL1630" s="2"/>
      <c r="AM1630" s="2"/>
      <c r="AN1630" s="2"/>
      <c r="AO1630" s="2"/>
      <c r="AP1630" s="2"/>
      <c r="AQ1630" s="2"/>
      <c r="AR1630" s="2"/>
      <c r="AS1630" s="2"/>
      <c r="AT1630" s="2"/>
      <c r="AU1630" s="2"/>
      <c r="AV1630" s="2"/>
      <c r="AW1630" s="2"/>
      <c r="AX1630" s="2"/>
      <c r="AY1630" s="2"/>
      <c r="AZ1630" s="2"/>
      <c r="BA1630" s="2"/>
      <c r="BB1630" s="2"/>
      <c r="BC1630" s="2"/>
      <c r="BD1630" s="2"/>
      <c r="BE1630" s="2"/>
      <c r="BF1630" s="2"/>
      <c r="BG1630" s="2"/>
      <c r="BH1630" s="2"/>
      <c r="BI1630" s="2"/>
      <c r="BJ1630" s="2"/>
      <c r="BK1630" s="2"/>
      <c r="BL1630" s="2"/>
      <c r="BM1630" s="2"/>
      <c r="BN1630" s="2"/>
      <c r="BO1630" s="2"/>
      <c r="BP1630" s="2"/>
      <c r="BQ1630" s="2"/>
      <c r="BR1630" s="2"/>
      <c r="BS1630" s="2"/>
      <c r="BT1630" s="2"/>
      <c r="BU1630" s="2"/>
      <c r="BV1630" s="2"/>
      <c r="BW1630" s="2"/>
      <c r="BX1630" s="2"/>
      <c r="BY1630" s="2"/>
      <c r="BZ1630" s="2"/>
    </row>
    <row r="1631" spans="2:78" s="12" customFormat="1" ht="20.100000000000001" customHeight="1" x14ac:dyDescent="0.3">
      <c r="B1631" s="13"/>
      <c r="D1631" s="13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  <c r="AL1631" s="2"/>
      <c r="AM1631" s="2"/>
      <c r="AN1631" s="2"/>
      <c r="AO1631" s="2"/>
      <c r="AP1631" s="2"/>
      <c r="AQ1631" s="2"/>
      <c r="AR1631" s="2"/>
      <c r="AS1631" s="2"/>
      <c r="AT1631" s="2"/>
      <c r="AU1631" s="2"/>
      <c r="AV1631" s="2"/>
      <c r="AW1631" s="2"/>
      <c r="AX1631" s="2"/>
      <c r="AY1631" s="2"/>
      <c r="AZ1631" s="2"/>
      <c r="BA1631" s="2"/>
      <c r="BB1631" s="2"/>
      <c r="BC1631" s="2"/>
      <c r="BD1631" s="2"/>
      <c r="BE1631" s="2"/>
      <c r="BF1631" s="2"/>
      <c r="BG1631" s="2"/>
      <c r="BH1631" s="2"/>
      <c r="BI1631" s="2"/>
      <c r="BJ1631" s="2"/>
      <c r="BK1631" s="2"/>
      <c r="BL1631" s="2"/>
      <c r="BM1631" s="2"/>
      <c r="BN1631" s="2"/>
      <c r="BO1631" s="2"/>
      <c r="BP1631" s="2"/>
      <c r="BQ1631" s="2"/>
      <c r="BR1631" s="2"/>
      <c r="BS1631" s="2"/>
      <c r="BT1631" s="2"/>
      <c r="BU1631" s="2"/>
      <c r="BV1631" s="2"/>
      <c r="BW1631" s="2"/>
      <c r="BX1631" s="2"/>
      <c r="BY1631" s="2"/>
      <c r="BZ1631" s="2"/>
    </row>
    <row r="1632" spans="2:78" s="12" customFormat="1" ht="20.100000000000001" customHeight="1" x14ac:dyDescent="0.3">
      <c r="B1632" s="13"/>
      <c r="D1632" s="13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  <c r="AL1632" s="2"/>
      <c r="AM1632" s="2"/>
      <c r="AN1632" s="2"/>
      <c r="AO1632" s="2"/>
      <c r="AP1632" s="2"/>
      <c r="AQ1632" s="2"/>
      <c r="AR1632" s="2"/>
      <c r="AS1632" s="2"/>
      <c r="AT1632" s="2"/>
      <c r="AU1632" s="2"/>
      <c r="AV1632" s="2"/>
      <c r="AW1632" s="2"/>
      <c r="AX1632" s="2"/>
      <c r="AY1632" s="2"/>
      <c r="AZ1632" s="2"/>
      <c r="BA1632" s="2"/>
      <c r="BB1632" s="2"/>
      <c r="BC1632" s="2"/>
      <c r="BD1632" s="2"/>
      <c r="BE1632" s="2"/>
      <c r="BF1632" s="2"/>
      <c r="BG1632" s="2"/>
      <c r="BH1632" s="2"/>
      <c r="BI1632" s="2"/>
      <c r="BJ1632" s="2"/>
      <c r="BK1632" s="2"/>
      <c r="BL1632" s="2"/>
      <c r="BM1632" s="2"/>
      <c r="BN1632" s="2"/>
      <c r="BO1632" s="2"/>
      <c r="BP1632" s="2"/>
      <c r="BQ1632" s="2"/>
      <c r="BR1632" s="2"/>
      <c r="BS1632" s="2"/>
      <c r="BT1632" s="2"/>
      <c r="BU1632" s="2"/>
      <c r="BV1632" s="2"/>
      <c r="BW1632" s="2"/>
      <c r="BX1632" s="2"/>
      <c r="BY1632" s="2"/>
      <c r="BZ1632" s="2"/>
    </row>
    <row r="1633" spans="2:78" s="12" customFormat="1" ht="20.100000000000001" customHeight="1" x14ac:dyDescent="0.3">
      <c r="B1633" s="13"/>
      <c r="D1633" s="13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  <c r="AL1633" s="2"/>
      <c r="AM1633" s="2"/>
      <c r="AN1633" s="2"/>
      <c r="AO1633" s="2"/>
      <c r="AP1633" s="2"/>
      <c r="AQ1633" s="2"/>
      <c r="AR1633" s="2"/>
      <c r="AS1633" s="2"/>
      <c r="AT1633" s="2"/>
      <c r="AU1633" s="2"/>
      <c r="AV1633" s="2"/>
      <c r="AW1633" s="2"/>
      <c r="AX1633" s="2"/>
      <c r="AY1633" s="2"/>
      <c r="AZ1633" s="2"/>
      <c r="BA1633" s="2"/>
      <c r="BB1633" s="2"/>
      <c r="BC1633" s="2"/>
      <c r="BD1633" s="2"/>
      <c r="BE1633" s="2"/>
      <c r="BF1633" s="2"/>
      <c r="BG1633" s="2"/>
      <c r="BH1633" s="2"/>
      <c r="BI1633" s="2"/>
      <c r="BJ1633" s="2"/>
      <c r="BK1633" s="2"/>
      <c r="BL1633" s="2"/>
      <c r="BM1633" s="2"/>
      <c r="BN1633" s="2"/>
      <c r="BO1633" s="2"/>
      <c r="BP1633" s="2"/>
      <c r="BQ1633" s="2"/>
      <c r="BR1633" s="2"/>
      <c r="BS1633" s="2"/>
      <c r="BT1633" s="2"/>
      <c r="BU1633" s="2"/>
      <c r="BV1633" s="2"/>
      <c r="BW1633" s="2"/>
      <c r="BX1633" s="2"/>
      <c r="BY1633" s="2"/>
      <c r="BZ1633" s="2"/>
    </row>
    <row r="1634" spans="2:78" s="12" customFormat="1" ht="20.100000000000001" customHeight="1" x14ac:dyDescent="0.3">
      <c r="B1634" s="13"/>
      <c r="D1634" s="13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  <c r="AL1634" s="2"/>
      <c r="AM1634" s="2"/>
      <c r="AN1634" s="2"/>
      <c r="AO1634" s="2"/>
      <c r="AP1634" s="2"/>
      <c r="AQ1634" s="2"/>
      <c r="AR1634" s="2"/>
      <c r="AS1634" s="2"/>
      <c r="AT1634" s="2"/>
      <c r="AU1634" s="2"/>
      <c r="AV1634" s="2"/>
      <c r="AW1634" s="2"/>
      <c r="AX1634" s="2"/>
      <c r="AY1634" s="2"/>
      <c r="AZ1634" s="2"/>
      <c r="BA1634" s="2"/>
      <c r="BB1634" s="2"/>
      <c r="BC1634" s="2"/>
      <c r="BD1634" s="2"/>
      <c r="BE1634" s="2"/>
      <c r="BF1634" s="2"/>
      <c r="BG1634" s="2"/>
      <c r="BH1634" s="2"/>
      <c r="BI1634" s="2"/>
      <c r="BJ1634" s="2"/>
      <c r="BK1634" s="2"/>
      <c r="BL1634" s="2"/>
      <c r="BM1634" s="2"/>
      <c r="BN1634" s="2"/>
      <c r="BO1634" s="2"/>
      <c r="BP1634" s="2"/>
      <c r="BQ1634" s="2"/>
      <c r="BR1634" s="2"/>
      <c r="BS1634" s="2"/>
      <c r="BT1634" s="2"/>
      <c r="BU1634" s="2"/>
      <c r="BV1634" s="2"/>
      <c r="BW1634" s="2"/>
      <c r="BX1634" s="2"/>
      <c r="BY1634" s="2"/>
      <c r="BZ1634" s="2"/>
    </row>
    <row r="1635" spans="2:78" s="12" customFormat="1" ht="20.100000000000001" customHeight="1" x14ac:dyDescent="0.3">
      <c r="B1635" s="13"/>
      <c r="D1635" s="13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  <c r="AL1635" s="2"/>
      <c r="AM1635" s="2"/>
      <c r="AN1635" s="2"/>
      <c r="AO1635" s="2"/>
      <c r="AP1635" s="2"/>
      <c r="AQ1635" s="2"/>
      <c r="AR1635" s="2"/>
      <c r="AS1635" s="2"/>
      <c r="AT1635" s="2"/>
      <c r="AU1635" s="2"/>
      <c r="AV1635" s="2"/>
      <c r="AW1635" s="2"/>
      <c r="AX1635" s="2"/>
      <c r="AY1635" s="2"/>
      <c r="AZ1635" s="2"/>
      <c r="BA1635" s="2"/>
      <c r="BB1635" s="2"/>
      <c r="BC1635" s="2"/>
      <c r="BD1635" s="2"/>
      <c r="BE1635" s="2"/>
      <c r="BF1635" s="2"/>
      <c r="BG1635" s="2"/>
      <c r="BH1635" s="2"/>
      <c r="BI1635" s="2"/>
      <c r="BJ1635" s="2"/>
      <c r="BK1635" s="2"/>
      <c r="BL1635" s="2"/>
      <c r="BM1635" s="2"/>
      <c r="BN1635" s="2"/>
      <c r="BO1635" s="2"/>
      <c r="BP1635" s="2"/>
      <c r="BQ1635" s="2"/>
      <c r="BR1635" s="2"/>
      <c r="BS1635" s="2"/>
      <c r="BT1635" s="2"/>
      <c r="BU1635" s="2"/>
      <c r="BV1635" s="2"/>
      <c r="BW1635" s="2"/>
      <c r="BX1635" s="2"/>
      <c r="BY1635" s="2"/>
      <c r="BZ1635" s="2"/>
    </row>
    <row r="1636" spans="2:78" s="12" customFormat="1" ht="20.100000000000001" customHeight="1" x14ac:dyDescent="0.3">
      <c r="B1636" s="13"/>
      <c r="D1636" s="13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  <c r="AL1636" s="2"/>
      <c r="AM1636" s="2"/>
      <c r="AN1636" s="2"/>
      <c r="AO1636" s="2"/>
      <c r="AP1636" s="2"/>
      <c r="AQ1636" s="2"/>
      <c r="AR1636" s="2"/>
      <c r="AS1636" s="2"/>
      <c r="AT1636" s="2"/>
      <c r="AU1636" s="2"/>
      <c r="AV1636" s="2"/>
      <c r="AW1636" s="2"/>
      <c r="AX1636" s="2"/>
      <c r="AY1636" s="2"/>
      <c r="AZ1636" s="2"/>
      <c r="BA1636" s="2"/>
      <c r="BB1636" s="2"/>
      <c r="BC1636" s="2"/>
      <c r="BD1636" s="2"/>
      <c r="BE1636" s="2"/>
      <c r="BF1636" s="2"/>
      <c r="BG1636" s="2"/>
      <c r="BH1636" s="2"/>
      <c r="BI1636" s="2"/>
      <c r="BJ1636" s="2"/>
      <c r="BK1636" s="2"/>
      <c r="BL1636" s="2"/>
      <c r="BM1636" s="2"/>
      <c r="BN1636" s="2"/>
      <c r="BO1636" s="2"/>
      <c r="BP1636" s="2"/>
      <c r="BQ1636" s="2"/>
      <c r="BR1636" s="2"/>
      <c r="BS1636" s="2"/>
      <c r="BT1636" s="2"/>
      <c r="BU1636" s="2"/>
      <c r="BV1636" s="2"/>
      <c r="BW1636" s="2"/>
      <c r="BX1636" s="2"/>
      <c r="BY1636" s="2"/>
      <c r="BZ1636" s="2"/>
    </row>
    <row r="1637" spans="2:78" s="12" customFormat="1" ht="20.100000000000001" customHeight="1" x14ac:dyDescent="0.3">
      <c r="B1637" s="13"/>
      <c r="D1637" s="13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  <c r="AL1637" s="2"/>
      <c r="AM1637" s="2"/>
      <c r="AN1637" s="2"/>
      <c r="AO1637" s="2"/>
      <c r="AP1637" s="2"/>
      <c r="AQ1637" s="2"/>
      <c r="AR1637" s="2"/>
      <c r="AS1637" s="2"/>
      <c r="AT1637" s="2"/>
      <c r="AU1637" s="2"/>
      <c r="AV1637" s="2"/>
      <c r="AW1637" s="2"/>
      <c r="AX1637" s="2"/>
      <c r="AY1637" s="2"/>
      <c r="AZ1637" s="2"/>
      <c r="BA1637" s="2"/>
      <c r="BB1637" s="2"/>
      <c r="BC1637" s="2"/>
      <c r="BD1637" s="2"/>
      <c r="BE1637" s="2"/>
      <c r="BF1637" s="2"/>
      <c r="BG1637" s="2"/>
      <c r="BH1637" s="2"/>
      <c r="BI1637" s="2"/>
      <c r="BJ1637" s="2"/>
      <c r="BK1637" s="2"/>
      <c r="BL1637" s="2"/>
      <c r="BM1637" s="2"/>
      <c r="BN1637" s="2"/>
      <c r="BO1637" s="2"/>
      <c r="BP1637" s="2"/>
      <c r="BQ1637" s="2"/>
      <c r="BR1637" s="2"/>
      <c r="BS1637" s="2"/>
      <c r="BT1637" s="2"/>
      <c r="BU1637" s="2"/>
      <c r="BV1637" s="2"/>
      <c r="BW1637" s="2"/>
      <c r="BX1637" s="2"/>
      <c r="BY1637" s="2"/>
      <c r="BZ1637" s="2"/>
    </row>
  </sheetData>
  <mergeCells count="6">
    <mergeCell ref="A3:D3"/>
    <mergeCell ref="A6:D6"/>
    <mergeCell ref="A51:B51"/>
    <mergeCell ref="C1:D1"/>
    <mergeCell ref="A1:B1"/>
    <mergeCell ref="A43:D43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2020-10-15T13:08:26Z</cp:lastPrinted>
  <dcterms:created xsi:type="dcterms:W3CDTF">2020-10-13T14:29:03Z</dcterms:created>
  <dcterms:modified xsi:type="dcterms:W3CDTF">2020-10-15T14:21:11Z</dcterms:modified>
</cp:coreProperties>
</file>